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5" activeTab="2"/>
  </bookViews>
  <sheets>
    <sheet name="Pretekový plán 2013" sheetId="1" r:id="rId1"/>
    <sheet name="Harmonogram nas_2013" sheetId="2" r:id="rId2"/>
    <sheet name="Koše-lokalizácia" sheetId="3" r:id="rId3"/>
    <sheet name="Koše-čísla " sheetId="4" r:id="rId4"/>
    <sheet name="POPLATKY-2013" sheetId="5" r:id="rId5"/>
  </sheets>
  <definedNames/>
  <calcPr fullCalcOnLoad="1"/>
</workbook>
</file>

<file path=xl/comments2.xml><?xml version="1.0" encoding="utf-8"?>
<comments xmlns="http://schemas.openxmlformats.org/spreadsheetml/2006/main">
  <authors>
    <author>39862</author>
  </authors>
  <commentList>
    <comment ref="I7" authorId="0">
      <text>
        <r>
          <rPr>
            <b/>
            <sz val="9"/>
            <color indexed="8"/>
            <rFont val="Times New Roman"/>
            <family val="1"/>
          </rPr>
          <t xml:space="preserve">a:
</t>
        </r>
        <r>
          <rPr>
            <sz val="9"/>
            <color indexed="8"/>
            <rFont val="Times New Roman"/>
            <family val="1"/>
          </rPr>
          <t xml:space="preserve">oprava posun o hodinu
Google ( 505 km/ 5hod.21 min)
</t>
        </r>
      </text>
    </comment>
    <comment ref="J7" authorId="0">
      <text>
        <r>
          <rPr>
            <b/>
            <sz val="9"/>
            <color indexed="8"/>
            <rFont val="Times New Roman"/>
            <family val="1"/>
          </rPr>
          <t xml:space="preserve">a:
</t>
        </r>
        <r>
          <rPr>
            <sz val="9"/>
            <color indexed="8"/>
            <rFont val="Times New Roman"/>
            <family val="1"/>
          </rPr>
          <t>oprava o hodinu skôr (google 482 km/ 4 hod. 29 min)</t>
        </r>
      </text>
    </comment>
  </commentList>
</comments>
</file>

<file path=xl/comments5.xml><?xml version="1.0" encoding="utf-8"?>
<comments xmlns="http://schemas.openxmlformats.org/spreadsheetml/2006/main">
  <authors>
    <author>barba</author>
  </authors>
  <commentList>
    <comment ref="E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F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G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Ostende, nizozemsky Oostende, je lázeňské a přístavní město v belgické provincii Západní Flandry ve Vlámském regionu. Je největším městem belgického pobřeží</t>
        </r>
      </text>
    </comment>
    <comment ref="H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I5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DT-preprava zabezpečovaná externým dopravcom</t>
        </r>
      </text>
    </comment>
    <comment ref="E17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  <comment ref="D31" authorId="0">
      <text>
        <r>
          <rPr>
            <b/>
            <sz val="8"/>
            <rFont val="Tahoma"/>
            <family val="2"/>
          </rPr>
          <t>barba:</t>
        </r>
        <r>
          <rPr>
            <sz val="8"/>
            <rFont val="Tahoma"/>
            <family val="2"/>
          </rPr>
          <t xml:space="preserve">
preprava zabezpečovaná interne</t>
        </r>
      </text>
    </comment>
  </commentList>
</comments>
</file>

<file path=xl/sharedStrings.xml><?xml version="1.0" encoding="utf-8"?>
<sst xmlns="http://schemas.openxmlformats.org/spreadsheetml/2006/main" count="575" uniqueCount="263">
  <si>
    <t xml:space="preserve">PRETEKOVÝ PLÁN   </t>
  </si>
  <si>
    <t>Sezóna : 2013</t>
  </si>
  <si>
    <t>region do MS</t>
  </si>
  <si>
    <t xml:space="preserve"> OZ CHPH :</t>
  </si>
  <si>
    <t>Bratislava</t>
  </si>
  <si>
    <t>P.č.</t>
  </si>
  <si>
    <t>Dátum</t>
  </si>
  <si>
    <t>miesto štartu</t>
  </si>
  <si>
    <t>Kat. MS</t>
  </si>
  <si>
    <t>najmenší</t>
  </si>
  <si>
    <t>najväčší</t>
  </si>
  <si>
    <t>bodovanie</t>
  </si>
  <si>
    <t>Deklarácia výsledkov - výstavy</t>
  </si>
  <si>
    <t>rozpätie km</t>
  </si>
  <si>
    <t xml:space="preserve">zaradenie do súťaže </t>
  </si>
  <si>
    <t>1.</t>
  </si>
  <si>
    <t>Velké Meziříčí</t>
  </si>
  <si>
    <t>MKT</t>
  </si>
  <si>
    <t>20/5-40/2/2</t>
  </si>
  <si>
    <t>OP-ZO+VS+OZ</t>
  </si>
  <si>
    <t>147-186</t>
  </si>
  <si>
    <t>MZO,MVS,MOZ,MKT</t>
  </si>
  <si>
    <t>2.</t>
  </si>
  <si>
    <t>Jihlava</t>
  </si>
  <si>
    <t>169-211</t>
  </si>
  <si>
    <t>3.</t>
  </si>
  <si>
    <t>Humpolec</t>
  </si>
  <si>
    <t>192-235</t>
  </si>
  <si>
    <t>4.</t>
  </si>
  <si>
    <t>Kladno</t>
  </si>
  <si>
    <t>20/5-60/2/3</t>
  </si>
  <si>
    <t>300-343</t>
  </si>
  <si>
    <t>5.</t>
  </si>
  <si>
    <t>Chomutov</t>
  </si>
  <si>
    <t>MST</t>
  </si>
  <si>
    <t>335-405</t>
  </si>
  <si>
    <t>MZO,MVS,MOZ,MST</t>
  </si>
  <si>
    <t>6.</t>
  </si>
  <si>
    <t>Gotha</t>
  </si>
  <si>
    <t>MDT</t>
  </si>
  <si>
    <t>R2</t>
  </si>
  <si>
    <t>20/5-70/2/3</t>
  </si>
  <si>
    <t>546-593</t>
  </si>
  <si>
    <t>MZO,MVS,MOZ,MDS</t>
  </si>
  <si>
    <t>7.</t>
  </si>
  <si>
    <t>R1</t>
  </si>
  <si>
    <t>393-442</t>
  </si>
  <si>
    <t>8.</t>
  </si>
  <si>
    <t>9.</t>
  </si>
  <si>
    <t>MSDT</t>
  </si>
  <si>
    <t>10/4-120/2/3</t>
  </si>
  <si>
    <t>727-787</t>
  </si>
  <si>
    <t>MZO,MVS,MOZ,MSDT</t>
  </si>
  <si>
    <t>10.</t>
  </si>
  <si>
    <t>Louny</t>
  </si>
  <si>
    <t>317-377</t>
  </si>
  <si>
    <t>11.</t>
  </si>
  <si>
    <t>Oostende</t>
  </si>
  <si>
    <t>organizuje MKSR</t>
  </si>
  <si>
    <t>OP-OZ</t>
  </si>
  <si>
    <t>1.054-1.114</t>
  </si>
  <si>
    <t>0</t>
  </si>
  <si>
    <t>12.</t>
  </si>
  <si>
    <t>13.</t>
  </si>
  <si>
    <t>14.</t>
  </si>
  <si>
    <t>15.</t>
  </si>
  <si>
    <t>MZO,MVS,MOZ,MDT</t>
  </si>
  <si>
    <t>16.</t>
  </si>
  <si>
    <t>17.</t>
  </si>
  <si>
    <t>18.</t>
  </si>
  <si>
    <t>Preteky mladých holubov</t>
  </si>
  <si>
    <t>MMH</t>
  </si>
  <si>
    <t>30/7-40/2/2</t>
  </si>
  <si>
    <t>MZO,MVS,MOZ,MMH</t>
  </si>
  <si>
    <t>30/7-60/2/3</t>
  </si>
  <si>
    <t>Cheb</t>
  </si>
  <si>
    <t>KP</t>
  </si>
  <si>
    <t>OP</t>
  </si>
  <si>
    <t>Reg.</t>
  </si>
  <si>
    <t>dátum zaslania na SZ :</t>
  </si>
  <si>
    <t>VS1=ZOKráľová pri Senci+ZOSenec</t>
  </si>
  <si>
    <t>podpis štatutára OZ</t>
  </si>
  <si>
    <t>pečiatka OZ</t>
  </si>
  <si>
    <t>dátum prijatia na SZ</t>
  </si>
  <si>
    <t>podpis sekretára SZ</t>
  </si>
  <si>
    <t>poradie zberu</t>
  </si>
  <si>
    <t xml:space="preserve">Veľké Meziříčí   ČR </t>
  </si>
  <si>
    <t>Jihlava ČR</t>
  </si>
  <si>
    <t>Humpolec                                ČR</t>
  </si>
  <si>
    <t>Kladno ČR</t>
  </si>
  <si>
    <t>Chomutov ČR</t>
  </si>
  <si>
    <t>Gotha  SRN</t>
  </si>
  <si>
    <t>Cheb  ČR</t>
  </si>
  <si>
    <t>Louny ČR</t>
  </si>
  <si>
    <t>Nienburg - SRN</t>
  </si>
  <si>
    <t>Presná adresa nasadzovacieho strediska / ak sa nedá presne špecifikovať tak uviesť súradnice</t>
  </si>
  <si>
    <t>vedúci nasadzovacieho strediska - meno a priezvisko</t>
  </si>
  <si>
    <t>vedúci nasadzovacieho strediska - kontakt - telefon</t>
  </si>
  <si>
    <t>vedúci nasadzovacieho strediska - kontakt- email</t>
  </si>
  <si>
    <t>zástupca vedúceho nasadzovacieho strediska - meno a priezvisko - kontakt - telefon + email</t>
  </si>
  <si>
    <t>0101- Zálesie</t>
  </si>
  <si>
    <t>nasádza sa v spoločnom NSDT v Šenkviciach</t>
  </si>
  <si>
    <t>Reštaurácia u Takáčovcov,Malinovská ul.</t>
  </si>
  <si>
    <t>Jozef Homola</t>
  </si>
  <si>
    <t>+421 903 860 639</t>
  </si>
  <si>
    <t>0106-Šenkvice</t>
  </si>
  <si>
    <t>Šenkvice,Zapotok,požiarna zbrojnica</t>
  </si>
  <si>
    <t>Ľubomír Durgala</t>
  </si>
  <si>
    <t>+421 908 355 941</t>
  </si>
  <si>
    <t>0109-Senec</t>
  </si>
  <si>
    <t>90301 Senec, Trnavská 1</t>
  </si>
  <si>
    <t>Ing. Vojtecg Rosenberg</t>
  </si>
  <si>
    <t>+421 245 924 973</t>
  </si>
  <si>
    <t>v.rosenberg@vub.sk</t>
  </si>
  <si>
    <t>0107-Kráľová p. Senci</t>
  </si>
  <si>
    <t>Nasádza sa v spoločnom NSDT v Šenkviciach</t>
  </si>
  <si>
    <t>90050 Kráľová p. Senci</t>
  </si>
  <si>
    <t>Ladislav Tanko</t>
  </si>
  <si>
    <t>+421 905 359 538</t>
  </si>
  <si>
    <t>viliam.janko@gmail.com</t>
  </si>
  <si>
    <t>0108-Lehnice</t>
  </si>
  <si>
    <t>nasádza sa v spoločnom NSDT v Dunajskej Lužnej</t>
  </si>
  <si>
    <t>Obecný úrad Lehnice PSČ 930 37</t>
  </si>
  <si>
    <t>Imrich Janák</t>
  </si>
  <si>
    <t>+421 910 966 056</t>
  </si>
  <si>
    <t>lcsorgei@zoznam.sk</t>
  </si>
  <si>
    <t>0105-Dunajská Lužná</t>
  </si>
  <si>
    <t>klubovňa ZO CHPH Mariánska ul. Dunajská Lužná, časť Jánošíková (za kostolom)</t>
  </si>
  <si>
    <t>Vladimír Špindor
Mariánska 647/22
Dunajská Lužná</t>
  </si>
  <si>
    <t>+421 903 465 446</t>
  </si>
  <si>
    <t>GehryJozef@stonline.sk,</t>
  </si>
  <si>
    <t>0101-Bratislava-Trnávka</t>
  </si>
  <si>
    <t>Pri Strelnici 13 , Bratislava</t>
  </si>
  <si>
    <t xml:space="preserve">Pastucha Ľudovít      </t>
  </si>
  <si>
    <t>+421 2 459 948 05</t>
  </si>
  <si>
    <t xml:space="preserve">pastucha.ludovit@centrum.sk   </t>
  </si>
  <si>
    <t>0110-Bratislava-Mierová kolónia</t>
  </si>
  <si>
    <t>Detské ihrisko M.Kolónia</t>
  </si>
  <si>
    <t>Ľudovít Szoke</t>
  </si>
  <si>
    <t>+421 907 914 457</t>
  </si>
  <si>
    <t>R.slovacek@chello.sk,</t>
  </si>
  <si>
    <t>0104_Bratislava-                      Rusovce</t>
  </si>
  <si>
    <t>Balkánska ul. 51/280, 851 10 Bratislava</t>
  </si>
  <si>
    <t>Alojz Barbírik</t>
  </si>
  <si>
    <t xml:space="preserve">+421 905 234 232 </t>
  </si>
  <si>
    <t>alojz.barbirik@gmail.com</t>
  </si>
  <si>
    <t>Doboš Alexander                                                                           +421 904 665 172        dobos@dobalex.sk</t>
  </si>
  <si>
    <t>pripojenie prívesu OZ SE</t>
  </si>
  <si>
    <t>N</t>
  </si>
  <si>
    <t>Janíčkov dvôr / Kúty</t>
  </si>
  <si>
    <t>Lukáš Chytil</t>
  </si>
  <si>
    <t>0905/810 521</t>
  </si>
  <si>
    <t xml:space="preserve"> Uvedené časy znamenajú odchod vozidla z nasadzovacieho strediska deň pred štartom</t>
  </si>
  <si>
    <t xml:space="preserve">Nasadzanie na dlhé trate v spoločných nasadzovacích strediskách </t>
  </si>
  <si>
    <t>Jozef Géhry</t>
  </si>
  <si>
    <t>+421 905 520 616</t>
  </si>
  <si>
    <t>N 48 : 04 : 51,44</t>
  </si>
  <si>
    <t>E 17 : 15 : 27,19</t>
  </si>
  <si>
    <t>klubovňa ZO CHPH Šenkvice</t>
  </si>
  <si>
    <t>Michal Gajdúšek</t>
  </si>
  <si>
    <t>N 48 :17 : 53,82</t>
  </si>
  <si>
    <t>E 17 : 21 : 4,05</t>
  </si>
  <si>
    <t>adresa</t>
  </si>
  <si>
    <t>ved.nas.strediska</t>
  </si>
  <si>
    <t>telefón</t>
  </si>
  <si>
    <t>súradnice</t>
  </si>
  <si>
    <t>Pravá strana sprievodca</t>
  </si>
  <si>
    <t>Trnávka</t>
  </si>
  <si>
    <t>D.Lužna</t>
  </si>
  <si>
    <t>Kralova p S</t>
  </si>
  <si>
    <t>M.Kolonia</t>
  </si>
  <si>
    <t xml:space="preserve">SZCHPH ZO </t>
  </si>
  <si>
    <t>počet košov</t>
  </si>
  <si>
    <t>0101_Bratislava-Trnávka_NS 1</t>
  </si>
  <si>
    <t>0101_Bratislava-Trnávka_NS 2</t>
  </si>
  <si>
    <t>0104_Bratislava-Rusovce</t>
  </si>
  <si>
    <t>0105_Dunajská Lužná</t>
  </si>
  <si>
    <t>0106_Šenkvice</t>
  </si>
  <si>
    <t>0107_Kráľová pri Senci</t>
  </si>
  <si>
    <t>0108_Lehnice</t>
  </si>
  <si>
    <t>0109_Senec</t>
  </si>
  <si>
    <t>0110_Bratislava-Mierová kolonia</t>
  </si>
  <si>
    <t>SPOLU</t>
  </si>
  <si>
    <t>Ľavá strana vodič</t>
  </si>
  <si>
    <t>Šenkvice</t>
  </si>
  <si>
    <t>Rusovce</t>
  </si>
  <si>
    <t>Senec</t>
  </si>
  <si>
    <t>Lehnice</t>
  </si>
  <si>
    <t>ZO CHPH</t>
  </si>
  <si>
    <t>KOŠE_čísla</t>
  </si>
  <si>
    <t>počet pridelených košov</t>
  </si>
  <si>
    <t>0101_Bratislava-Trnávka  NS_1</t>
  </si>
  <si>
    <t>0101_Bratislava--Zálesie  NS_2</t>
  </si>
  <si>
    <t>KOŠE_úhrada za KT,ST a DT (Gotha)</t>
  </si>
  <si>
    <t>cena koša</t>
  </si>
  <si>
    <t>spolu úhrada</t>
  </si>
  <si>
    <t>návrh Gajdúšek Michal</t>
  </si>
  <si>
    <t>R3</t>
  </si>
  <si>
    <t>OP-ZO+VS+OZ+R3</t>
  </si>
  <si>
    <t>OP-ZO+VS+OZ+R1+R2+R3</t>
  </si>
  <si>
    <t>OP-ZO+VS+OZ+R2+R3</t>
  </si>
  <si>
    <t>R1=OZBA+OZSE+OZPK+OZNR+OZŠU+OZKN+OZZA</t>
  </si>
  <si>
    <t>R2=OZBA+OZSE+OZPK+OZNR+OZŠU+OZKN</t>
  </si>
  <si>
    <t>R3=OZBA+OZSE</t>
  </si>
  <si>
    <t>VS:</t>
  </si>
  <si>
    <t>VS3=ZOBratislava-Rusovce+ZODunajská Lužná+ZOLehnice</t>
  </si>
  <si>
    <t>ZO=ZOBratislava</t>
  </si>
  <si>
    <t>ZO=ZOŠenkvice-Cerové</t>
  </si>
  <si>
    <t>VS2=ZOBratislava+ZOŠenkvice-Cerové+ZOBratislava-Mierová kolónia</t>
  </si>
  <si>
    <t>Nienburg</t>
  </si>
  <si>
    <t>Gotha-VCS-nár.región</t>
  </si>
  <si>
    <t>Cheb-KM-nár.región</t>
  </si>
  <si>
    <t>Nienburg-nár.región</t>
  </si>
  <si>
    <t>NS Šenkvice - 23 košov</t>
  </si>
  <si>
    <t>o 00,00 hod</t>
  </si>
  <si>
    <t>o 00,00 hod.</t>
  </si>
  <si>
    <t>NS D.Lužná - 15 košov</t>
  </si>
  <si>
    <t>o 01,30 hod.</t>
  </si>
  <si>
    <t xml:space="preserve">rozpis </t>
  </si>
  <si>
    <t>Nasadzovanie na Nienburg 1,2 a 3 = príchod auta :</t>
  </si>
  <si>
    <t>POPLATKY  za koše_interná a externá  doprava</t>
  </si>
  <si>
    <t>ROK :</t>
  </si>
  <si>
    <t>Počty nahlásených poštových holubov na preteky od základných organizácií</t>
  </si>
  <si>
    <t>názov ZO CHPH</t>
  </si>
  <si>
    <t>počet evidovaných  chovateľov</t>
  </si>
  <si>
    <t>hlasené počty PH na preteky</t>
  </si>
  <si>
    <t>schválené počty PH na preteky</t>
  </si>
  <si>
    <t>KT_ST_DT</t>
  </si>
  <si>
    <t xml:space="preserve">SDT </t>
  </si>
  <si>
    <t>0ostende</t>
  </si>
  <si>
    <t>SDT</t>
  </si>
  <si>
    <t>0101_Bratislava - Trnávka</t>
  </si>
  <si>
    <t>0104_Bratislava V.- Rusovce</t>
  </si>
  <si>
    <t>0106_Šenkvice-Cerové</t>
  </si>
  <si>
    <t>0110_Bratislava-Mierová Kolónia</t>
  </si>
  <si>
    <t>OZ Bratislava _ spolu</t>
  </si>
  <si>
    <t>počet  chovateľov</t>
  </si>
  <si>
    <t>členské</t>
  </si>
  <si>
    <t>počet košov na KT_ST_DT</t>
  </si>
  <si>
    <t>SPOLU  InP</t>
  </si>
  <si>
    <t>počet kusov holubov</t>
  </si>
  <si>
    <t>SPOLU ExP</t>
  </si>
  <si>
    <t>SPOLU  ExP</t>
  </si>
  <si>
    <t>SPOLU POPLATKY 2013</t>
  </si>
  <si>
    <t>€</t>
  </si>
  <si>
    <t>4</t>
  </si>
  <si>
    <t>5</t>
  </si>
  <si>
    <t>6</t>
  </si>
  <si>
    <t>0107_Kráľová pri Senci_Danubia team</t>
  </si>
  <si>
    <t>7</t>
  </si>
  <si>
    <t>8</t>
  </si>
  <si>
    <t>9</t>
  </si>
  <si>
    <t>0110_Bratislava-Mierová kolónia</t>
  </si>
  <si>
    <t>cena za koš</t>
  </si>
  <si>
    <r>
      <t>SPOLU</t>
    </r>
    <r>
      <rPr>
        <b/>
        <vertAlign val="superscript"/>
        <sz val="9"/>
        <color indexed="12"/>
        <rFont val="Tahoma"/>
        <family val="2"/>
      </rPr>
      <t>vlastná preprava</t>
    </r>
  </si>
  <si>
    <t>1 ks</t>
  </si>
  <si>
    <t>cena za holuba na 1 pretek</t>
  </si>
  <si>
    <r>
      <t>SPOLU</t>
    </r>
    <r>
      <rPr>
        <b/>
        <vertAlign val="superscript"/>
        <sz val="9"/>
        <color indexed="12"/>
        <rFont val="Tahoma"/>
        <family val="2"/>
      </rPr>
      <t>preprava ZSR</t>
    </r>
  </si>
  <si>
    <t>počet kusov holubov NS 1</t>
  </si>
  <si>
    <t>počet kusov holubov NS 2</t>
  </si>
  <si>
    <t>počet kusov holubov OZ BA</t>
  </si>
  <si>
    <t>počet kusov holubov             SDT</t>
  </si>
  <si>
    <t>počet kusov holubov      Oostende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</si>
</sst>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dd/mm/yyyy"/>
    <numFmt numFmtId="173" formatCode="h:mm;@"/>
    <numFmt numFmtId="174" formatCode="hh:mm"/>
    <numFmt numFmtId="175" formatCode="[&lt;=9999999]###\ ##\ ##;##\ ##\ ##\ ##"/>
    <numFmt numFmtId="176" formatCode="#,##0.00&quot; €&quot;"/>
    <numFmt numFmtId="177" formatCode="#,##0.00\ &quot;€&quot;"/>
  </numFmts>
  <fonts count="10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10"/>
      <name val="Tahoma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i/>
      <sz val="18"/>
      <name val="Times New Roman"/>
      <family val="1"/>
    </font>
    <font>
      <b/>
      <i/>
      <sz val="12"/>
      <name val="Times New Roman"/>
      <family val="1"/>
    </font>
    <font>
      <b/>
      <i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8"/>
      <color indexed="8"/>
      <name val="Calibri"/>
      <family val="2"/>
    </font>
    <font>
      <b/>
      <sz val="10"/>
      <name val="Arial"/>
      <family val="2"/>
    </font>
    <font>
      <sz val="10"/>
      <color indexed="12"/>
      <name val="Tahoma"/>
      <family val="2"/>
    </font>
    <font>
      <sz val="10"/>
      <color indexed="12"/>
      <name val="Arial"/>
      <family val="2"/>
    </font>
    <font>
      <b/>
      <sz val="8"/>
      <color indexed="8"/>
      <name val="Tahoma"/>
      <family val="2"/>
    </font>
    <font>
      <b/>
      <sz val="8"/>
      <name val="Tahoma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0"/>
      <color indexed="8"/>
      <name val="Tahoma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u val="single"/>
      <sz val="11"/>
      <color indexed="12"/>
      <name val="Calibri"/>
      <family val="2"/>
    </font>
    <font>
      <u val="single"/>
      <sz val="8"/>
      <color indexed="12"/>
      <name val="Calibri"/>
      <family val="2"/>
    </font>
    <font>
      <sz val="11"/>
      <name val="Arial"/>
      <family val="2"/>
    </font>
    <font>
      <sz val="8"/>
      <color indexed="12"/>
      <name val="Arial Narrow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2"/>
      <name val="Tahoma"/>
      <family val="2"/>
    </font>
    <font>
      <sz val="9"/>
      <color indexed="12"/>
      <name val="Arial Narrow"/>
      <family val="2"/>
    </font>
    <font>
      <sz val="10"/>
      <color indexed="12"/>
      <name val="Arial Narrow"/>
      <family val="2"/>
    </font>
    <font>
      <sz val="8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Tahoma"/>
      <family val="2"/>
    </font>
    <font>
      <b/>
      <sz val="11"/>
      <name val="Tahoma"/>
      <family val="2"/>
    </font>
    <font>
      <sz val="11"/>
      <color indexed="12"/>
      <name val="Tahoma"/>
      <family val="2"/>
    </font>
    <font>
      <sz val="9"/>
      <color indexed="12"/>
      <name val="Tahoma"/>
      <family val="2"/>
    </font>
    <font>
      <b/>
      <sz val="8"/>
      <color indexed="12"/>
      <name val="Tahoma"/>
      <family val="2"/>
    </font>
    <font>
      <sz val="9"/>
      <color indexed="10"/>
      <name val="Tahoma"/>
      <family val="2"/>
    </font>
    <font>
      <b/>
      <sz val="10"/>
      <color indexed="10"/>
      <name val="Tahoma"/>
      <family val="2"/>
    </font>
    <font>
      <b/>
      <sz val="8"/>
      <color indexed="10"/>
      <name val="Tahoma"/>
      <family val="2"/>
    </font>
    <font>
      <i/>
      <sz val="10"/>
      <name val="Tahoma"/>
      <family val="2"/>
    </font>
    <font>
      <b/>
      <sz val="20"/>
      <color indexed="10"/>
      <name val="Calibri"/>
      <family val="2"/>
    </font>
    <font>
      <b/>
      <sz val="22.05"/>
      <name val="Arial"/>
      <family val="2"/>
    </font>
    <font>
      <sz val="22"/>
      <color indexed="8"/>
      <name val="Calibri"/>
      <family val="2"/>
    </font>
    <font>
      <b/>
      <sz val="9"/>
      <color indexed="12"/>
      <name val="Arial"/>
      <family val="2"/>
    </font>
    <font>
      <b/>
      <sz val="8"/>
      <color indexed="12"/>
      <name val="Arial"/>
      <family val="2"/>
    </font>
    <font>
      <sz val="11"/>
      <color indexed="16"/>
      <name val="Calibri"/>
      <family val="2"/>
    </font>
    <font>
      <sz val="10"/>
      <color indexed="16"/>
      <name val="Arial"/>
      <family val="2"/>
    </font>
    <font>
      <sz val="11"/>
      <color indexed="12"/>
      <name val="Calibri"/>
      <family val="2"/>
    </font>
    <font>
      <sz val="11"/>
      <name val="Calibri"/>
      <family val="2"/>
    </font>
    <font>
      <b/>
      <i/>
      <sz val="11"/>
      <color indexed="12"/>
      <name val="Calibri"/>
      <family val="2"/>
    </font>
    <font>
      <b/>
      <i/>
      <sz val="11.05"/>
      <color indexed="12"/>
      <name val="Calibri"/>
      <family val="2"/>
    </font>
    <font>
      <b/>
      <sz val="9"/>
      <color indexed="12"/>
      <name val="Tahoma"/>
      <family val="2"/>
    </font>
    <font>
      <b/>
      <sz val="8"/>
      <name val="Arial"/>
      <family val="2"/>
    </font>
    <font>
      <i/>
      <sz val="10"/>
      <name val="Arial"/>
      <family val="2"/>
    </font>
    <font>
      <b/>
      <sz val="14"/>
      <color indexed="12"/>
      <name val="Calibri"/>
      <family val="2"/>
    </font>
    <font>
      <b/>
      <sz val="10"/>
      <color indexed="9"/>
      <name val="Tahoma"/>
      <family val="2"/>
    </font>
    <font>
      <b/>
      <sz val="11"/>
      <color indexed="12"/>
      <name val="Tahoma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9"/>
      <name val="Tahoma"/>
      <family val="2"/>
    </font>
    <font>
      <u val="single"/>
      <sz val="10"/>
      <color indexed="12"/>
      <name val="Arial"/>
      <family val="2"/>
    </font>
    <font>
      <b/>
      <vertAlign val="superscript"/>
      <sz val="9"/>
      <color indexed="12"/>
      <name val="Tahoma"/>
      <family val="2"/>
    </font>
    <font>
      <b/>
      <sz val="9"/>
      <color indexed="8"/>
      <name val="Tahoma"/>
      <family val="2"/>
    </font>
    <font>
      <sz val="9"/>
      <name val="Tahoma"/>
      <family val="2"/>
    </font>
    <font>
      <sz val="10"/>
      <color indexed="8"/>
      <name val="Tahoma"/>
      <family val="2"/>
    </font>
    <font>
      <sz val="8"/>
      <name val="Tahoma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</fills>
  <borders count="17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12"/>
      </left>
      <right style="double">
        <color indexed="30"/>
      </right>
      <top style="medium">
        <color indexed="8"/>
      </top>
      <bottom>
        <color indexed="63"/>
      </bottom>
    </border>
    <border>
      <left style="double">
        <color indexed="30"/>
      </left>
      <right style="double">
        <color indexed="30"/>
      </right>
      <top style="medium">
        <color indexed="8"/>
      </top>
      <bottom>
        <color indexed="63"/>
      </bottom>
    </border>
    <border>
      <left style="double">
        <color indexed="12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12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12"/>
      </right>
      <top style="thin">
        <color indexed="8"/>
      </top>
      <bottom>
        <color indexed="63"/>
      </bottom>
    </border>
    <border>
      <left style="double">
        <color indexed="12"/>
      </left>
      <right style="thin">
        <color indexed="8"/>
      </right>
      <top style="thin">
        <color indexed="8"/>
      </top>
      <bottom style="double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30"/>
      </bottom>
    </border>
    <border>
      <left style="thin">
        <color indexed="8"/>
      </left>
      <right style="double">
        <color indexed="12"/>
      </right>
      <top style="thin">
        <color indexed="8"/>
      </top>
      <bottom style="double">
        <color indexed="30"/>
      </bottom>
    </border>
    <border>
      <left style="medium">
        <color indexed="8"/>
      </left>
      <right style="double">
        <color indexed="30"/>
      </right>
      <top style="double">
        <color indexed="30"/>
      </top>
      <bottom style="thin">
        <color indexed="8"/>
      </bottom>
    </border>
    <border>
      <left style="double">
        <color indexed="30"/>
      </left>
      <right style="double">
        <color indexed="30"/>
      </right>
      <top style="double">
        <color indexed="30"/>
      </top>
      <bottom style="thin">
        <color indexed="8"/>
      </bottom>
    </border>
    <border>
      <left style="double">
        <color indexed="30"/>
      </left>
      <right style="double">
        <color indexed="30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30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30"/>
      </top>
      <bottom style="thin">
        <color indexed="8"/>
      </bottom>
    </border>
    <border>
      <left style="thin">
        <color indexed="8"/>
      </left>
      <right style="medium">
        <color indexed="8"/>
      </right>
      <top style="double">
        <color indexed="30"/>
      </top>
      <bottom style="thin">
        <color indexed="8"/>
      </bottom>
    </border>
    <border>
      <left style="medium">
        <color indexed="8"/>
      </left>
      <right style="double">
        <color indexed="30"/>
      </right>
      <top style="thin">
        <color indexed="8"/>
      </top>
      <bottom style="thin">
        <color indexed="8"/>
      </bottom>
    </border>
    <border>
      <left style="double">
        <color indexed="30"/>
      </left>
      <right style="double">
        <color indexed="30"/>
      </right>
      <top>
        <color indexed="63"/>
      </top>
      <bottom style="thin">
        <color indexed="8"/>
      </bottom>
    </border>
    <border>
      <left style="double">
        <color indexed="30"/>
      </left>
      <right style="double">
        <color indexed="30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30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double">
        <color indexed="12"/>
      </right>
      <top style="medium">
        <color indexed="12"/>
      </top>
      <bottom style="medium">
        <color indexed="8"/>
      </bottom>
    </border>
    <border>
      <left style="double">
        <color indexed="12"/>
      </left>
      <right style="double">
        <color indexed="12"/>
      </right>
      <top style="medium">
        <color indexed="12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2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12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12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medium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8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 style="medium">
        <color indexed="8"/>
      </top>
      <bottom>
        <color indexed="63"/>
      </bottom>
    </border>
    <border>
      <left style="thick">
        <color indexed="12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double">
        <color indexed="10"/>
      </left>
      <right style="thick">
        <color indexed="12"/>
      </right>
      <top>
        <color indexed="63"/>
      </top>
      <bottom style="double">
        <color indexed="10"/>
      </bottom>
    </border>
    <border>
      <left style="thick">
        <color indexed="12"/>
      </left>
      <right style="double">
        <color indexed="10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thick">
        <color indexed="12"/>
      </left>
      <right style="thick">
        <color indexed="12"/>
      </right>
      <top>
        <color indexed="63"/>
      </top>
      <bottom>
        <color indexed="63"/>
      </bottom>
    </border>
    <border>
      <left style="thick">
        <color indexed="12"/>
      </left>
      <right style="double">
        <color indexed="10"/>
      </right>
      <top style="medium">
        <color indexed="8"/>
      </top>
      <bottom>
        <color indexed="63"/>
      </bottom>
    </border>
    <border>
      <left style="thick">
        <color indexed="12"/>
      </left>
      <right>
        <color indexed="63"/>
      </right>
      <top style="medium">
        <color indexed="8"/>
      </top>
      <bottom style="thick">
        <color indexed="12"/>
      </bottom>
    </border>
    <border>
      <left>
        <color indexed="63"/>
      </left>
      <right>
        <color indexed="63"/>
      </right>
      <top style="medium">
        <color indexed="8"/>
      </top>
      <bottom style="thick">
        <color indexed="12"/>
      </bottom>
    </border>
    <border>
      <left>
        <color indexed="63"/>
      </left>
      <right style="medium">
        <color indexed="8"/>
      </right>
      <top style="medium">
        <color indexed="8"/>
      </top>
      <bottom style="thick">
        <color indexed="12"/>
      </bottom>
    </border>
    <border>
      <left style="medium">
        <color indexed="8"/>
      </left>
      <right style="thick">
        <color indexed="12"/>
      </right>
      <top style="medium">
        <color indexed="8"/>
      </top>
      <bottom style="thick">
        <color indexed="12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>
        <color indexed="63"/>
      </left>
      <right style="thick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ck">
        <color indexed="12"/>
      </right>
      <top>
        <color indexed="63"/>
      </top>
      <bottom style="double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9"/>
      </top>
      <bottom style="double">
        <color indexed="9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9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9"/>
      </bottom>
    </border>
    <border>
      <left>
        <color indexed="63"/>
      </left>
      <right style="medium">
        <color indexed="8"/>
      </right>
      <top style="thin">
        <color indexed="9"/>
      </top>
      <bottom style="thin">
        <color indexed="9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9"/>
      </top>
      <bottom style="double">
        <color indexed="9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double">
        <color indexed="30"/>
      </right>
      <top style="medium">
        <color indexed="8"/>
      </top>
      <bottom style="double">
        <color indexed="30"/>
      </bottom>
    </border>
    <border>
      <left style="double">
        <color indexed="30"/>
      </left>
      <right>
        <color indexed="63"/>
      </right>
      <top style="medium">
        <color indexed="8"/>
      </top>
      <bottom style="double">
        <color indexed="30"/>
      </bottom>
    </border>
    <border>
      <left style="double">
        <color indexed="30"/>
      </left>
      <right style="double">
        <color indexed="12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double">
        <color indexed="30"/>
      </bottom>
    </border>
    <border>
      <left style="thin">
        <color indexed="8"/>
      </left>
      <right style="double">
        <color indexed="12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30"/>
      </bottom>
    </border>
    <border>
      <left style="thin">
        <color indexed="8"/>
      </left>
      <right style="double">
        <color indexed="12"/>
      </right>
      <top style="medium">
        <color indexed="8"/>
      </top>
      <bottom style="double">
        <color indexed="30"/>
      </bottom>
    </border>
    <border>
      <left style="thin">
        <color indexed="8"/>
      </left>
      <right style="medium">
        <color indexed="8"/>
      </right>
      <top style="medium">
        <color indexed="8"/>
      </top>
      <bottom style="double">
        <color indexed="30"/>
      </bottom>
    </border>
    <border>
      <left style="thick">
        <color indexed="12"/>
      </left>
      <right style="thick">
        <color indexed="12"/>
      </right>
      <top style="thick">
        <color indexed="12"/>
      </top>
      <bottom style="double">
        <color indexed="10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2" borderId="1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" fillId="0" borderId="0" applyNumberFormat="0" applyFill="0" applyBorder="0" applyAlignment="0" applyProtection="0"/>
    <xf numFmtId="0" fontId="6" fillId="16" borderId="0" applyNumberFormat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0" fillId="17" borderId="5" applyNumberFormat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8" borderId="0" applyNumberFormat="0" applyBorder="0" applyAlignment="0" applyProtection="0"/>
    <xf numFmtId="0" fontId="0" fillId="4" borderId="7" applyNumberFormat="0" applyAlignment="0" applyProtection="0"/>
    <xf numFmtId="0" fontId="14" fillId="2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8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19" fillId="18" borderId="10" xfId="0" applyFont="1" applyFill="1" applyBorder="1" applyAlignment="1" applyProtection="1">
      <alignment horizontal="left"/>
      <protection locked="0"/>
    </xf>
    <xf numFmtId="0" fontId="20" fillId="18" borderId="10" xfId="0" applyFont="1" applyFill="1" applyBorder="1" applyAlignment="1" applyProtection="1">
      <alignment horizontal="center"/>
      <protection locked="0"/>
    </xf>
    <xf numFmtId="0" fontId="21" fillId="18" borderId="1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9" fillId="19" borderId="12" xfId="0" applyFont="1" applyFill="1" applyBorder="1" applyAlignment="1">
      <alignment/>
    </xf>
    <xf numFmtId="0" fontId="20" fillId="19" borderId="13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/>
    </xf>
    <xf numFmtId="0" fontId="22" fillId="19" borderId="13" xfId="0" applyFont="1" applyFill="1" applyBorder="1" applyAlignment="1">
      <alignment horizontal="center"/>
    </xf>
    <xf numFmtId="0" fontId="19" fillId="19" borderId="13" xfId="0" applyFont="1" applyFill="1" applyBorder="1" applyAlignment="1">
      <alignment horizontal="center" vertical="center"/>
    </xf>
    <xf numFmtId="0" fontId="19" fillId="19" borderId="13" xfId="0" applyFont="1" applyFill="1" applyBorder="1" applyAlignment="1">
      <alignment horizontal="justify" vertical="center"/>
    </xf>
    <xf numFmtId="0" fontId="23" fillId="19" borderId="13" xfId="0" applyFont="1" applyFill="1" applyBorder="1" applyAlignment="1">
      <alignment horizontal="center"/>
    </xf>
    <xf numFmtId="0" fontId="19" fillId="19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172" fontId="25" fillId="0" borderId="11" xfId="0" applyNumberFormat="1" applyFont="1" applyFill="1" applyBorder="1" applyAlignment="1" applyProtection="1">
      <alignment horizontal="right"/>
      <protection locked="0"/>
    </xf>
    <xf numFmtId="0" fontId="25" fillId="0" borderId="11" xfId="0" applyFont="1" applyFill="1" applyBorder="1" applyAlignment="1" applyProtection="1">
      <alignment horizontal="left" indent="1"/>
      <protection locked="0"/>
    </xf>
    <xf numFmtId="0" fontId="25" fillId="0" borderId="11" xfId="0" applyFont="1" applyFill="1" applyBorder="1" applyAlignment="1" applyProtection="1">
      <alignment horizontal="center"/>
      <protection locked="0"/>
    </xf>
    <xf numFmtId="0" fontId="24" fillId="0" borderId="11" xfId="0" applyNumberFormat="1" applyFont="1" applyFill="1" applyBorder="1" applyAlignment="1" applyProtection="1">
      <alignment horizontal="center" vertical="center"/>
      <protection locked="0"/>
    </xf>
    <xf numFmtId="0" fontId="24" fillId="0" borderId="11" xfId="0" applyFont="1" applyFill="1" applyBorder="1" applyAlignment="1" applyProtection="1">
      <alignment horizontal="left"/>
      <protection locked="0"/>
    </xf>
    <xf numFmtId="0" fontId="24" fillId="0" borderId="11" xfId="0" applyFont="1" applyFill="1" applyBorder="1" applyAlignment="1" applyProtection="1">
      <alignment horizontal="center"/>
      <protection locked="0"/>
    </xf>
    <xf numFmtId="49" fontId="24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0" xfId="0" applyFont="1" applyFill="1" applyBorder="1" applyAlignment="1">
      <alignment/>
    </xf>
    <xf numFmtId="49" fontId="26" fillId="0" borderId="16" xfId="0" applyNumberFormat="1" applyFont="1" applyFill="1" applyBorder="1" applyAlignment="1" applyProtection="1">
      <alignment horizontal="center" vertical="center" wrapText="1"/>
      <protection locked="0"/>
    </xf>
    <xf numFmtId="172" fontId="25" fillId="0" borderId="17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25" fillId="0" borderId="18" xfId="0" applyFont="1" applyFill="1" applyBorder="1" applyAlignment="1">
      <alignment horizontal="center"/>
    </xf>
    <xf numFmtId="172" fontId="25" fillId="0" borderId="19" xfId="0" applyNumberFormat="1" applyFont="1" applyFill="1" applyBorder="1" applyAlignment="1" applyProtection="1">
      <alignment horizontal="right"/>
      <protection locked="0"/>
    </xf>
    <xf numFmtId="0" fontId="25" fillId="0" borderId="19" xfId="0" applyFont="1" applyFill="1" applyBorder="1" applyAlignment="1" applyProtection="1">
      <alignment horizontal="left" indent="1"/>
      <protection locked="0"/>
    </xf>
    <xf numFmtId="0" fontId="25" fillId="0" borderId="19" xfId="0" applyFont="1" applyFill="1" applyBorder="1" applyAlignment="1" applyProtection="1">
      <alignment horizontal="center"/>
      <protection locked="0"/>
    </xf>
    <xf numFmtId="0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Border="1" applyAlignment="1" applyProtection="1">
      <alignment/>
      <protection locked="0"/>
    </xf>
    <xf numFmtId="0" fontId="24" fillId="0" borderId="19" xfId="0" applyFont="1" applyBorder="1" applyAlignment="1" applyProtection="1">
      <alignment horizontal="center"/>
      <protection locked="0"/>
    </xf>
    <xf numFmtId="49" fontId="25" fillId="0" borderId="20" xfId="0" applyNumberFormat="1" applyFont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>
      <alignment/>
    </xf>
    <xf numFmtId="0" fontId="24" fillId="0" borderId="0" xfId="0" applyFont="1" applyBorder="1" applyAlignment="1">
      <alignment/>
    </xf>
    <xf numFmtId="0" fontId="24" fillId="0" borderId="11" xfId="0" applyFont="1" applyBorder="1" applyAlignment="1">
      <alignment/>
    </xf>
    <xf numFmtId="0" fontId="25" fillId="0" borderId="15" xfId="0" applyFont="1" applyFill="1" applyBorder="1" applyAlignment="1">
      <alignment horizontal="center"/>
    </xf>
    <xf numFmtId="0" fontId="24" fillId="0" borderId="11" xfId="0" applyFont="1" applyBorder="1" applyAlignment="1" applyProtection="1">
      <alignment/>
      <protection locked="0"/>
    </xf>
    <xf numFmtId="0" fontId="24" fillId="0" borderId="11" xfId="0" applyFont="1" applyBorder="1" applyAlignment="1" applyProtection="1">
      <alignment horizontal="center"/>
      <protection locked="0"/>
    </xf>
    <xf numFmtId="49" fontId="25" fillId="0" borderId="16" xfId="0" applyNumberFormat="1" applyFont="1" applyBorder="1" applyAlignment="1" applyProtection="1">
      <alignment horizontal="center" vertical="center" wrapText="1"/>
      <protection locked="0"/>
    </xf>
    <xf numFmtId="0" fontId="25" fillId="0" borderId="21" xfId="0" applyFont="1" applyFill="1" applyBorder="1" applyAlignment="1">
      <alignment horizontal="center"/>
    </xf>
    <xf numFmtId="172" fontId="25" fillId="0" borderId="22" xfId="0" applyNumberFormat="1" applyFont="1" applyFill="1" applyBorder="1" applyAlignment="1" applyProtection="1">
      <alignment horizontal="right"/>
      <protection locked="0"/>
    </xf>
    <xf numFmtId="0" fontId="25" fillId="0" borderId="22" xfId="0" applyFont="1" applyFill="1" applyBorder="1" applyAlignment="1" applyProtection="1">
      <alignment horizontal="left" indent="1"/>
      <protection locked="0"/>
    </xf>
    <xf numFmtId="0" fontId="25" fillId="0" borderId="22" xfId="0" applyFont="1" applyFill="1" applyBorder="1" applyAlignment="1" applyProtection="1">
      <alignment horizontal="center"/>
      <protection locked="0"/>
    </xf>
    <xf numFmtId="0" fontId="24" fillId="0" borderId="22" xfId="0" applyFont="1" applyFill="1" applyBorder="1" applyAlignment="1" applyProtection="1">
      <alignment horizontal="center" vertical="center"/>
      <protection locked="0"/>
    </xf>
    <xf numFmtId="0" fontId="24" fillId="0" borderId="22" xfId="0" applyFont="1" applyBorder="1" applyAlignment="1" applyProtection="1">
      <alignment/>
      <protection locked="0"/>
    </xf>
    <xf numFmtId="0" fontId="24" fillId="0" borderId="22" xfId="0" applyFont="1" applyFill="1" applyBorder="1" applyAlignment="1" applyProtection="1">
      <alignment horizontal="center"/>
      <protection locked="0"/>
    </xf>
    <xf numFmtId="49" fontId="25" fillId="0" borderId="23" xfId="0" applyNumberFormat="1" applyFont="1" applyBorder="1" applyAlignment="1" applyProtection="1">
      <alignment horizontal="center" vertical="center" wrapText="1"/>
      <protection locked="0"/>
    </xf>
    <xf numFmtId="172" fontId="28" fillId="0" borderId="0" xfId="0" applyNumberFormat="1" applyFont="1" applyFill="1" applyBorder="1" applyAlignment="1" applyProtection="1">
      <alignment horizontal="left"/>
      <protection locked="0"/>
    </xf>
    <xf numFmtId="0" fontId="28" fillId="0" borderId="0" xfId="0" applyFont="1" applyFill="1" applyBorder="1" applyAlignment="1" applyProtection="1">
      <alignment horizontal="left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horizontal="left"/>
      <protection locked="0"/>
    </xf>
    <xf numFmtId="0" fontId="30" fillId="0" borderId="11" xfId="0" applyFont="1" applyBorder="1" applyAlignment="1" applyProtection="1">
      <alignment horizontal="center" vertical="center"/>
      <protection locked="0"/>
    </xf>
    <xf numFmtId="0" fontId="31" fillId="0" borderId="24" xfId="0" applyFont="1" applyBorder="1" applyAlignment="1" applyProtection="1">
      <alignment horizontal="left"/>
      <protection locked="0"/>
    </xf>
    <xf numFmtId="0" fontId="0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34" fillId="8" borderId="25" xfId="0" applyFont="1" applyFill="1" applyBorder="1" applyAlignment="1">
      <alignment horizontal="center" vertical="center" wrapText="1"/>
    </xf>
    <xf numFmtId="0" fontId="35" fillId="8" borderId="26" xfId="0" applyFont="1" applyFill="1" applyBorder="1" applyAlignment="1">
      <alignment horizontal="center" vertical="center" wrapText="1"/>
    </xf>
    <xf numFmtId="0" fontId="34" fillId="8" borderId="26" xfId="0" applyFont="1" applyFill="1" applyBorder="1" applyAlignment="1">
      <alignment horizontal="center" vertical="center" wrapText="1"/>
    </xf>
    <xf numFmtId="172" fontId="36" fillId="3" borderId="27" xfId="0" applyNumberFormat="1" applyFont="1" applyFill="1" applyBorder="1" applyAlignment="1">
      <alignment horizontal="center" vertical="center" wrapText="1"/>
    </xf>
    <xf numFmtId="172" fontId="36" fillId="3" borderId="11" xfId="0" applyNumberFormat="1" applyFont="1" applyFill="1" applyBorder="1" applyAlignment="1">
      <alignment horizontal="center" vertical="center" wrapText="1"/>
    </xf>
    <xf numFmtId="172" fontId="36" fillId="20" borderId="27" xfId="0" applyNumberFormat="1" applyFont="1" applyFill="1" applyBorder="1" applyAlignment="1">
      <alignment horizontal="center" vertical="center" wrapText="1"/>
    </xf>
    <xf numFmtId="172" fontId="36" fillId="20" borderId="11" xfId="0" applyNumberFormat="1" applyFont="1" applyFill="1" applyBorder="1" applyAlignment="1">
      <alignment horizontal="center" vertical="center" wrapText="1"/>
    </xf>
    <xf numFmtId="172" fontId="37" fillId="3" borderId="11" xfId="0" applyNumberFormat="1" applyFont="1" applyFill="1" applyBorder="1" applyAlignment="1">
      <alignment horizontal="center" vertical="center"/>
    </xf>
    <xf numFmtId="172" fontId="37" fillId="2" borderId="11" xfId="0" applyNumberFormat="1" applyFont="1" applyFill="1" applyBorder="1" applyAlignment="1">
      <alignment horizontal="center" vertical="center"/>
    </xf>
    <xf numFmtId="172" fontId="36" fillId="2" borderId="27" xfId="0" applyNumberFormat="1" applyFont="1" applyFill="1" applyBorder="1" applyAlignment="1">
      <alignment horizontal="center" vertical="center" wrapText="1"/>
    </xf>
    <xf numFmtId="172" fontId="36" fillId="2" borderId="11" xfId="0" applyNumberFormat="1" applyFont="1" applyFill="1" applyBorder="1" applyAlignment="1">
      <alignment horizontal="center" vertical="center" wrapText="1"/>
    </xf>
    <xf numFmtId="172" fontId="36" fillId="2" borderId="28" xfId="0" applyNumberFormat="1" applyFont="1" applyFill="1" applyBorder="1" applyAlignment="1">
      <alignment horizontal="center" vertical="center" wrapText="1"/>
    </xf>
    <xf numFmtId="172" fontId="36" fillId="2" borderId="29" xfId="0" applyNumberFormat="1" applyFont="1" applyFill="1" applyBorder="1" applyAlignment="1">
      <alignment horizontal="center" vertical="center" wrapText="1"/>
    </xf>
    <xf numFmtId="172" fontId="37" fillId="2" borderId="29" xfId="0" applyNumberFormat="1" applyFont="1" applyFill="1" applyBorder="1" applyAlignment="1">
      <alignment horizontal="center" vertical="center"/>
    </xf>
    <xf numFmtId="172" fontId="36" fillId="2" borderId="29" xfId="0" applyNumberFormat="1" applyFont="1" applyFill="1" applyBorder="1" applyAlignment="1">
      <alignment horizontal="center" vertical="center"/>
    </xf>
    <xf numFmtId="172" fontId="36" fillId="2" borderId="30" xfId="0" applyNumberFormat="1" applyFont="1" applyFill="1" applyBorder="1" applyAlignment="1">
      <alignment horizontal="center" vertical="center"/>
    </xf>
    <xf numFmtId="172" fontId="37" fillId="2" borderId="31" xfId="0" applyNumberFormat="1" applyFont="1" applyFill="1" applyBorder="1" applyAlignment="1">
      <alignment horizontal="center" vertical="center"/>
    </xf>
    <xf numFmtId="172" fontId="37" fillId="2" borderId="32" xfId="0" applyNumberFormat="1" applyFont="1" applyFill="1" applyBorder="1" applyAlignment="1">
      <alignment horizontal="center" vertical="center"/>
    </xf>
    <xf numFmtId="172" fontId="37" fillId="20" borderId="32" xfId="0" applyNumberFormat="1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38" fillId="0" borderId="34" xfId="0" applyFont="1" applyFill="1" applyBorder="1" applyAlignment="1">
      <alignment horizontal="center" vertical="center"/>
    </xf>
    <xf numFmtId="0" fontId="39" fillId="0" borderId="35" xfId="0" applyFont="1" applyFill="1" applyBorder="1" applyAlignment="1">
      <alignment horizontal="left" vertical="center" wrapText="1"/>
    </xf>
    <xf numFmtId="173" fontId="24" fillId="0" borderId="35" xfId="0" applyNumberFormat="1" applyFont="1" applyFill="1" applyBorder="1" applyAlignment="1">
      <alignment horizontal="center" vertical="center"/>
    </xf>
    <xf numFmtId="173" fontId="40" fillId="0" borderId="35" xfId="0" applyNumberFormat="1" applyFont="1" applyFill="1" applyBorder="1" applyAlignment="1">
      <alignment horizontal="center" vertical="center" wrapText="1"/>
    </xf>
    <xf numFmtId="174" fontId="43" fillId="0" borderId="36" xfId="0" applyNumberFormat="1" applyFont="1" applyFill="1" applyBorder="1" applyAlignment="1">
      <alignment horizontal="center" vertical="center" wrapText="1"/>
    </xf>
    <xf numFmtId="174" fontId="24" fillId="0" borderId="35" xfId="0" applyNumberFormat="1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vertical="center" wrapText="1"/>
    </xf>
    <xf numFmtId="0" fontId="45" fillId="5" borderId="38" xfId="0" applyFont="1" applyFill="1" applyBorder="1" applyAlignment="1">
      <alignment vertical="center" wrapText="1"/>
    </xf>
    <xf numFmtId="49" fontId="45" fillId="5" borderId="39" xfId="0" applyNumberFormat="1" applyFont="1" applyFill="1" applyBorder="1" applyAlignment="1">
      <alignment vertical="center"/>
    </xf>
    <xf numFmtId="49" fontId="47" fillId="5" borderId="39" xfId="49" applyNumberFormat="1" applyFont="1" applyFill="1" applyBorder="1" applyAlignment="1" applyProtection="1">
      <alignment vertical="center"/>
      <protection/>
    </xf>
    <xf numFmtId="0" fontId="48" fillId="4" borderId="40" xfId="0" applyFont="1" applyFill="1" applyBorder="1" applyAlignment="1">
      <alignment vertical="center"/>
    </xf>
    <xf numFmtId="0" fontId="38" fillId="8" borderId="41" xfId="0" applyFont="1" applyFill="1" applyBorder="1" applyAlignment="1">
      <alignment horizontal="center" vertical="center"/>
    </xf>
    <xf numFmtId="0" fontId="39" fillId="8" borderId="36" xfId="0" applyFont="1" applyFill="1" applyBorder="1" applyAlignment="1">
      <alignment horizontal="left" vertical="center" wrapText="1"/>
    </xf>
    <xf numFmtId="173" fontId="24" fillId="8" borderId="36" xfId="0" applyNumberFormat="1" applyFont="1" applyFill="1" applyBorder="1" applyAlignment="1">
      <alignment horizontal="center" vertical="center"/>
    </xf>
    <xf numFmtId="174" fontId="24" fillId="8" borderId="36" xfId="0" applyNumberFormat="1" applyFont="1" applyFill="1" applyBorder="1" applyAlignment="1">
      <alignment horizontal="center" vertical="center"/>
    </xf>
    <xf numFmtId="174" fontId="43" fillId="8" borderId="36" xfId="0" applyNumberFormat="1" applyFont="1" applyFill="1" applyBorder="1" applyAlignment="1">
      <alignment horizontal="center" vertical="center" wrapText="1"/>
    </xf>
    <xf numFmtId="174" fontId="24" fillId="8" borderId="36" xfId="0" applyNumberFormat="1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vertical="center"/>
    </xf>
    <xf numFmtId="0" fontId="45" fillId="5" borderId="11" xfId="0" applyFont="1" applyFill="1" applyBorder="1" applyAlignment="1">
      <alignment vertical="center"/>
    </xf>
    <xf numFmtId="49" fontId="45" fillId="5" borderId="24" xfId="0" applyNumberFormat="1" applyFont="1" applyFill="1" applyBorder="1" applyAlignment="1">
      <alignment vertical="center"/>
    </xf>
    <xf numFmtId="49" fontId="46" fillId="5" borderId="24" xfId="49" applyNumberFormat="1" applyFont="1" applyFill="1" applyBorder="1" applyAlignment="1" applyProtection="1">
      <alignment vertical="center"/>
      <protection/>
    </xf>
    <xf numFmtId="0" fontId="48" fillId="4" borderId="16" xfId="0" applyFont="1" applyFill="1" applyBorder="1" applyAlignment="1">
      <alignment vertical="center"/>
    </xf>
    <xf numFmtId="0" fontId="38" fillId="0" borderId="41" xfId="0" applyFont="1" applyFill="1" applyBorder="1" applyAlignment="1">
      <alignment horizontal="center" vertical="center"/>
    </xf>
    <xf numFmtId="0" fontId="39" fillId="0" borderId="36" xfId="0" applyFont="1" applyFill="1" applyBorder="1" applyAlignment="1">
      <alignment horizontal="left" vertical="center" wrapText="1"/>
    </xf>
    <xf numFmtId="173" fontId="24" fillId="0" borderId="36" xfId="0" applyNumberFormat="1" applyFont="1" applyFill="1" applyBorder="1" applyAlignment="1">
      <alignment horizontal="center" vertical="center"/>
    </xf>
    <xf numFmtId="174" fontId="24" fillId="0" borderId="36" xfId="0" applyNumberFormat="1" applyFont="1" applyFill="1" applyBorder="1" applyAlignment="1">
      <alignment horizontal="center" vertical="center"/>
    </xf>
    <xf numFmtId="174" fontId="24" fillId="0" borderId="42" xfId="0" applyNumberFormat="1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vertical="center" wrapText="1"/>
    </xf>
    <xf numFmtId="0" fontId="45" fillId="5" borderId="11" xfId="0" applyFont="1" applyFill="1" applyBorder="1" applyAlignment="1">
      <alignment vertical="center" wrapText="1"/>
    </xf>
    <xf numFmtId="0" fontId="33" fillId="0" borderId="41" xfId="0" applyFont="1" applyFill="1" applyBorder="1" applyAlignment="1">
      <alignment horizontal="center" vertical="center" wrapText="1"/>
    </xf>
    <xf numFmtId="174" fontId="49" fillId="0" borderId="43" xfId="0" applyNumberFormat="1" applyFont="1" applyFill="1" applyBorder="1" applyAlignment="1">
      <alignment horizontal="center" vertical="center" wrapText="1"/>
    </xf>
    <xf numFmtId="0" fontId="0" fillId="4" borderId="16" xfId="0" applyFill="1" applyBorder="1" applyAlignment="1">
      <alignment vertical="center"/>
    </xf>
    <xf numFmtId="174" fontId="49" fillId="8" borderId="36" xfId="0" applyNumberFormat="1" applyFont="1" applyFill="1" applyBorder="1" applyAlignment="1">
      <alignment horizontal="center" vertical="center" wrapText="1"/>
    </xf>
    <xf numFmtId="0" fontId="44" fillId="5" borderId="17" xfId="0" applyFont="1" applyFill="1" applyBorder="1" applyAlignment="1">
      <alignment vertical="top" wrapText="1"/>
    </xf>
    <xf numFmtId="0" fontId="44" fillId="5" borderId="11" xfId="0" applyFont="1" applyFill="1" applyBorder="1" applyAlignment="1">
      <alignment vertical="center" wrapText="1"/>
    </xf>
    <xf numFmtId="49" fontId="47" fillId="5" borderId="24" xfId="49" applyNumberFormat="1" applyFont="1" applyFill="1" applyBorder="1" applyAlignment="1" applyProtection="1">
      <alignment vertical="center" wrapText="1"/>
      <protection/>
    </xf>
    <xf numFmtId="49" fontId="47" fillId="5" borderId="24" xfId="49" applyNumberFormat="1" applyFont="1" applyFill="1" applyBorder="1" applyAlignment="1" applyProtection="1">
      <alignment vertical="center"/>
      <protection/>
    </xf>
    <xf numFmtId="0" fontId="38" fillId="0" borderId="44" xfId="0" applyFont="1" applyFill="1" applyBorder="1" applyAlignment="1">
      <alignment horizontal="center" vertical="center"/>
    </xf>
    <xf numFmtId="0" fontId="39" fillId="0" borderId="43" xfId="0" applyFont="1" applyFill="1" applyBorder="1" applyAlignment="1">
      <alignment horizontal="left" vertical="center" wrapText="1"/>
    </xf>
    <xf numFmtId="173" fontId="24" fillId="0" borderId="43" xfId="0" applyNumberFormat="1" applyFont="1" applyFill="1" applyBorder="1" applyAlignment="1">
      <alignment horizontal="center" vertical="center"/>
    </xf>
    <xf numFmtId="174" fontId="24" fillId="0" borderId="43" xfId="0" applyNumberFormat="1" applyFont="1" applyFill="1" applyBorder="1" applyAlignment="1">
      <alignment horizontal="center" vertical="center"/>
    </xf>
    <xf numFmtId="174" fontId="24" fillId="0" borderId="43" xfId="0" applyNumberFormat="1" applyFont="1" applyFill="1" applyBorder="1" applyAlignment="1">
      <alignment horizontal="center" vertical="center" wrapText="1"/>
    </xf>
    <xf numFmtId="0" fontId="44" fillId="5" borderId="45" xfId="0" applyFont="1" applyFill="1" applyBorder="1" applyAlignment="1">
      <alignment vertical="center" wrapText="1"/>
    </xf>
    <xf numFmtId="0" fontId="45" fillId="5" borderId="29" xfId="0" applyFont="1" applyFill="1" applyBorder="1" applyAlignment="1">
      <alignment vertical="center"/>
    </xf>
    <xf numFmtId="49" fontId="45" fillId="5" borderId="46" xfId="0" applyNumberFormat="1" applyFont="1" applyFill="1" applyBorder="1" applyAlignment="1">
      <alignment vertical="center"/>
    </xf>
    <xf numFmtId="49" fontId="47" fillId="5" borderId="46" xfId="49" applyNumberFormat="1" applyFont="1" applyFill="1" applyBorder="1" applyAlignment="1" applyProtection="1">
      <alignment vertical="center"/>
      <protection/>
    </xf>
    <xf numFmtId="0" fontId="44" fillId="4" borderId="47" xfId="0" applyFont="1" applyFill="1" applyBorder="1" applyAlignment="1">
      <alignment vertical="center" wrapText="1"/>
    </xf>
    <xf numFmtId="0" fontId="50" fillId="18" borderId="48" xfId="0" applyFont="1" applyFill="1" applyBorder="1" applyAlignment="1">
      <alignment horizontal="center" vertical="center"/>
    </xf>
    <xf numFmtId="0" fontId="51" fillId="18" borderId="49" xfId="0" applyFont="1" applyFill="1" applyBorder="1" applyAlignment="1">
      <alignment vertical="center" wrapText="1"/>
    </xf>
    <xf numFmtId="173" fontId="51" fillId="18" borderId="49" xfId="0" applyNumberFormat="1" applyFont="1" applyFill="1" applyBorder="1" applyAlignment="1">
      <alignment horizontal="center" vertical="center"/>
    </xf>
    <xf numFmtId="173" fontId="35" fillId="18" borderId="50" xfId="0" applyNumberFormat="1" applyFont="1" applyFill="1" applyBorder="1" applyAlignment="1">
      <alignment vertical="center"/>
    </xf>
    <xf numFmtId="174" fontId="52" fillId="18" borderId="50" xfId="0" applyNumberFormat="1" applyFont="1" applyFill="1" applyBorder="1" applyAlignment="1">
      <alignment horizontal="center" vertical="center" wrapText="1"/>
    </xf>
    <xf numFmtId="0" fontId="53" fillId="18" borderId="51" xfId="0" applyFont="1" applyFill="1" applyBorder="1" applyAlignment="1">
      <alignment vertical="center" wrapText="1"/>
    </xf>
    <xf numFmtId="0" fontId="54" fillId="18" borderId="51" xfId="0" applyFont="1" applyFill="1" applyBorder="1" applyAlignment="1">
      <alignment vertical="center"/>
    </xf>
    <xf numFmtId="49" fontId="54" fillId="18" borderId="51" xfId="0" applyNumberFormat="1" applyFont="1" applyFill="1" applyBorder="1" applyAlignment="1">
      <alignment vertical="center"/>
    </xf>
    <xf numFmtId="0" fontId="55" fillId="18" borderId="50" xfId="0" applyFont="1" applyFill="1" applyBorder="1" applyAlignment="1">
      <alignment vertical="center"/>
    </xf>
    <xf numFmtId="0" fontId="56" fillId="18" borderId="52" xfId="0" applyFont="1" applyFill="1" applyBorder="1" applyAlignment="1">
      <alignment vertical="center"/>
    </xf>
    <xf numFmtId="0" fontId="35" fillId="0" borderId="0" xfId="0" applyFont="1" applyAlignment="1">
      <alignment/>
    </xf>
    <xf numFmtId="0" fontId="0" fillId="0" borderId="0" xfId="0" applyAlignment="1">
      <alignment vertical="center"/>
    </xf>
    <xf numFmtId="0" fontId="32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0" fontId="60" fillId="0" borderId="53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/>
    </xf>
    <xf numFmtId="49" fontId="52" fillId="0" borderId="19" xfId="0" applyNumberFormat="1" applyFont="1" applyBorder="1" applyAlignment="1">
      <alignment horizontal="center" vertical="center"/>
    </xf>
    <xf numFmtId="0" fontId="61" fillId="0" borderId="19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62" fillId="0" borderId="17" xfId="0" applyFont="1" applyBorder="1" applyAlignment="1">
      <alignment horizontal="center" vertical="center" wrapText="1"/>
    </xf>
    <xf numFmtId="0" fontId="63" fillId="0" borderId="11" xfId="0" applyFont="1" applyBorder="1" applyAlignment="1">
      <alignment horizontal="center" vertical="center"/>
    </xf>
    <xf numFmtId="175" fontId="63" fillId="0" borderId="11" xfId="0" applyNumberFormat="1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3" fillId="0" borderId="16" xfId="0" applyFont="1" applyBorder="1" applyAlignment="1">
      <alignment horizontal="center" vertical="center"/>
    </xf>
    <xf numFmtId="0" fontId="65" fillId="0" borderId="54" xfId="0" applyFont="1" applyBorder="1" applyAlignment="1">
      <alignment horizontal="center" vertical="center"/>
    </xf>
    <xf numFmtId="0" fontId="65" fillId="0" borderId="22" xfId="0" applyFont="1" applyBorder="1" applyAlignment="1">
      <alignment horizontal="center" vertical="center"/>
    </xf>
    <xf numFmtId="0" fontId="47" fillId="0" borderId="0" xfId="49" applyNumberFormat="1" applyFont="1" applyFill="1" applyBorder="1" applyAlignment="1" applyProtection="1">
      <alignment/>
      <protection/>
    </xf>
    <xf numFmtId="175" fontId="0" fillId="0" borderId="0" xfId="0" applyNumberFormat="1" applyAlignment="1">
      <alignment/>
    </xf>
    <xf numFmtId="0" fontId="67" fillId="0" borderId="0" xfId="0" applyFont="1" applyAlignment="1">
      <alignment/>
    </xf>
    <xf numFmtId="0" fontId="68" fillId="0" borderId="0" xfId="0" applyFont="1" applyAlignment="1">
      <alignment/>
    </xf>
    <xf numFmtId="0" fontId="0" fillId="0" borderId="55" xfId="0" applyBorder="1" applyAlignment="1">
      <alignment/>
    </xf>
    <xf numFmtId="0" fontId="69" fillId="0" borderId="0" xfId="0" applyFont="1" applyFill="1" applyBorder="1" applyAlignment="1">
      <alignment horizontal="center" vertical="center"/>
    </xf>
    <xf numFmtId="0" fontId="69" fillId="6" borderId="56" xfId="0" applyFont="1" applyFill="1" applyBorder="1" applyAlignment="1">
      <alignment horizontal="center" vertical="center"/>
    </xf>
    <xf numFmtId="0" fontId="69" fillId="6" borderId="57" xfId="0" applyFont="1" applyFill="1" applyBorder="1" applyAlignment="1">
      <alignment horizontal="center" vertical="center"/>
    </xf>
    <xf numFmtId="0" fontId="69" fillId="6" borderId="58" xfId="0" applyFont="1" applyFill="1" applyBorder="1" applyAlignment="1">
      <alignment horizontal="center" vertical="center"/>
    </xf>
    <xf numFmtId="0" fontId="69" fillId="6" borderId="59" xfId="0" applyFont="1" applyFill="1" applyBorder="1" applyAlignment="1">
      <alignment horizontal="center" vertical="center"/>
    </xf>
    <xf numFmtId="0" fontId="69" fillId="6" borderId="60" xfId="0" applyFont="1" applyFill="1" applyBorder="1" applyAlignment="1">
      <alignment horizontal="center" vertical="center"/>
    </xf>
    <xf numFmtId="0" fontId="69" fillId="6" borderId="61" xfId="0" applyFont="1" applyFill="1" applyBorder="1" applyAlignment="1">
      <alignment horizontal="center" vertical="center"/>
    </xf>
    <xf numFmtId="0" fontId="69" fillId="6" borderId="62" xfId="0" applyFont="1" applyFill="1" applyBorder="1" applyAlignment="1">
      <alignment horizontal="center" vertical="center"/>
    </xf>
    <xf numFmtId="0" fontId="69" fillId="6" borderId="63" xfId="0" applyFont="1" applyFill="1" applyBorder="1" applyAlignment="1">
      <alignment horizontal="center" vertical="center"/>
    </xf>
    <xf numFmtId="0" fontId="69" fillId="6" borderId="64" xfId="0" applyFont="1" applyFill="1" applyBorder="1" applyAlignment="1">
      <alignment horizontal="center" vertical="center"/>
    </xf>
    <xf numFmtId="0" fontId="69" fillId="6" borderId="65" xfId="0" applyFont="1" applyFill="1" applyBorder="1" applyAlignment="1">
      <alignment horizontal="center" vertical="center"/>
    </xf>
    <xf numFmtId="0" fontId="69" fillId="6" borderId="66" xfId="0" applyFont="1" applyFill="1" applyBorder="1" applyAlignment="1">
      <alignment horizontal="center" vertical="center"/>
    </xf>
    <xf numFmtId="0" fontId="70" fillId="6" borderId="6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55" xfId="0" applyFill="1" applyBorder="1" applyAlignment="1">
      <alignment/>
    </xf>
    <xf numFmtId="0" fontId="69" fillId="6" borderId="67" xfId="0" applyFont="1" applyFill="1" applyBorder="1" applyAlignment="1">
      <alignment horizontal="center" vertical="center"/>
    </xf>
    <xf numFmtId="0" fontId="69" fillId="21" borderId="0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5" fillId="0" borderId="55" xfId="0" applyFont="1" applyFill="1" applyBorder="1" applyAlignment="1">
      <alignment/>
    </xf>
    <xf numFmtId="0" fontId="71" fillId="0" borderId="0" xfId="0" applyFont="1" applyFill="1" applyAlignment="1">
      <alignment/>
    </xf>
    <xf numFmtId="0" fontId="71" fillId="0" borderId="55" xfId="0" applyFont="1" applyFill="1" applyBorder="1" applyAlignment="1">
      <alignment/>
    </xf>
    <xf numFmtId="0" fontId="69" fillId="22" borderId="0" xfId="0" applyFont="1" applyFill="1" applyBorder="1" applyAlignment="1">
      <alignment horizontal="center" vertical="center"/>
    </xf>
    <xf numFmtId="0" fontId="72" fillId="0" borderId="0" xfId="0" applyFont="1" applyFill="1" applyAlignment="1">
      <alignment/>
    </xf>
    <xf numFmtId="0" fontId="72" fillId="0" borderId="55" xfId="0" applyFont="1" applyFill="1" applyBorder="1" applyAlignment="1">
      <alignment/>
    </xf>
    <xf numFmtId="0" fontId="70" fillId="22" borderId="0" xfId="0" applyFont="1" applyFill="1" applyBorder="1" applyAlignment="1">
      <alignment horizontal="center" vertical="center"/>
    </xf>
    <xf numFmtId="0" fontId="73" fillId="22" borderId="0" xfId="0" applyFont="1" applyFill="1" applyBorder="1" applyAlignment="1">
      <alignment/>
    </xf>
    <xf numFmtId="0" fontId="74" fillId="0" borderId="68" xfId="0" applyFont="1" applyBorder="1" applyAlignment="1">
      <alignment horizontal="center" vertical="center"/>
    </xf>
    <xf numFmtId="0" fontId="74" fillId="0" borderId="69" xfId="0" applyFont="1" applyBorder="1" applyAlignment="1">
      <alignment horizontal="center" vertical="center"/>
    </xf>
    <xf numFmtId="0" fontId="74" fillId="0" borderId="70" xfId="0" applyFont="1" applyBorder="1" applyAlignment="1">
      <alignment horizontal="center" vertical="center"/>
    </xf>
    <xf numFmtId="0" fontId="74" fillId="0" borderId="71" xfId="0" applyFont="1" applyBorder="1" applyAlignment="1">
      <alignment horizontal="center" vertical="center"/>
    </xf>
    <xf numFmtId="0" fontId="74" fillId="22" borderId="0" xfId="0" applyFont="1" applyFill="1" applyBorder="1" applyAlignment="1">
      <alignment horizontal="center" vertical="center"/>
    </xf>
    <xf numFmtId="0" fontId="0" fillId="22" borderId="0" xfId="0" applyFill="1" applyBorder="1" applyAlignment="1">
      <alignment/>
    </xf>
    <xf numFmtId="0" fontId="74" fillId="9" borderId="72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/>
    </xf>
    <xf numFmtId="0" fontId="74" fillId="9" borderId="29" xfId="0" applyFont="1" applyFill="1" applyBorder="1" applyAlignment="1">
      <alignment horizontal="center" vertical="center"/>
    </xf>
    <xf numFmtId="0" fontId="74" fillId="9" borderId="73" xfId="0" applyFont="1" applyFill="1" applyBorder="1" applyAlignment="1">
      <alignment horizontal="center" vertical="center"/>
    </xf>
    <xf numFmtId="0" fontId="76" fillId="18" borderId="11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75" fillId="2" borderId="11" xfId="0" applyFont="1" applyFill="1" applyBorder="1" applyAlignment="1">
      <alignment horizontal="center" vertical="center"/>
    </xf>
    <xf numFmtId="0" fontId="74" fillId="2" borderId="0" xfId="0" applyFont="1" applyFill="1" applyAlignment="1">
      <alignment horizontal="center" vertical="center"/>
    </xf>
    <xf numFmtId="0" fontId="77" fillId="3" borderId="11" xfId="0" applyFont="1" applyFill="1" applyBorder="1" applyAlignment="1">
      <alignment horizontal="center"/>
    </xf>
    <xf numFmtId="0" fontId="77" fillId="2" borderId="11" xfId="0" applyFont="1" applyFill="1" applyBorder="1" applyAlignment="1">
      <alignment horizontal="center"/>
    </xf>
    <xf numFmtId="0" fontId="77" fillId="2" borderId="11" xfId="0" applyFont="1" applyFill="1" applyBorder="1" applyAlignment="1">
      <alignment horizontal="center" vertical="center" wrapText="1"/>
    </xf>
    <xf numFmtId="0" fontId="77" fillId="3" borderId="11" xfId="0" applyFont="1" applyFill="1" applyBorder="1" applyAlignment="1">
      <alignment horizontal="center" vertical="center" wrapText="1"/>
    </xf>
    <xf numFmtId="0" fontId="77" fillId="18" borderId="11" xfId="0" applyFont="1" applyFill="1" applyBorder="1" applyAlignment="1">
      <alignment horizontal="center" vertical="center" wrapText="1"/>
    </xf>
    <xf numFmtId="0" fontId="69" fillId="6" borderId="74" xfId="0" applyFont="1" applyFill="1" applyBorder="1" applyAlignment="1">
      <alignment horizontal="center" vertical="center"/>
    </xf>
    <xf numFmtId="0" fontId="69" fillId="6" borderId="75" xfId="0" applyFont="1" applyFill="1" applyBorder="1" applyAlignment="1">
      <alignment horizontal="center" vertical="center"/>
    </xf>
    <xf numFmtId="0" fontId="69" fillId="6" borderId="76" xfId="0" applyFont="1" applyFill="1" applyBorder="1" applyAlignment="1">
      <alignment horizontal="center" vertical="center"/>
    </xf>
    <xf numFmtId="0" fontId="69" fillId="6" borderId="55" xfId="0" applyFont="1" applyFill="1" applyBorder="1" applyAlignment="1">
      <alignment horizontal="center" vertical="center"/>
    </xf>
    <xf numFmtId="0" fontId="51" fillId="0" borderId="0" xfId="0" applyFont="1" applyFill="1" applyBorder="1" applyAlignment="1">
      <alignment horizontal="center" vertical="center"/>
    </xf>
    <xf numFmtId="0" fontId="0" fillId="10" borderId="0" xfId="0" applyFill="1" applyAlignment="1">
      <alignment/>
    </xf>
    <xf numFmtId="0" fontId="33" fillId="0" borderId="0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35" fillId="10" borderId="0" xfId="0" applyFont="1" applyFill="1" applyAlignment="1">
      <alignment/>
    </xf>
    <xf numFmtId="0" fontId="71" fillId="22" borderId="0" xfId="0" applyFont="1" applyFill="1" applyAlignment="1">
      <alignment/>
    </xf>
    <xf numFmtId="0" fontId="72" fillId="22" borderId="0" xfId="0" applyFont="1" applyFill="1" applyAlignment="1">
      <alignment/>
    </xf>
    <xf numFmtId="0" fontId="74" fillId="0" borderId="0" xfId="0" applyFont="1" applyFill="1" applyBorder="1" applyAlignment="1">
      <alignment horizontal="center" vertical="center"/>
    </xf>
    <xf numFmtId="0" fontId="35" fillId="9" borderId="29" xfId="0" applyFont="1" applyFill="1" applyBorder="1" applyAlignment="1">
      <alignment/>
    </xf>
    <xf numFmtId="0" fontId="35" fillId="9" borderId="73" xfId="0" applyFont="1" applyFill="1" applyBorder="1" applyAlignment="1">
      <alignment/>
    </xf>
    <xf numFmtId="0" fontId="79" fillId="0" borderId="0" xfId="0" applyFont="1" applyAlignment="1">
      <alignment/>
    </xf>
    <xf numFmtId="0" fontId="51" fillId="0" borderId="77" xfId="0" applyFont="1" applyBorder="1" applyAlignment="1">
      <alignment vertical="center"/>
    </xf>
    <xf numFmtId="0" fontId="51" fillId="0" borderId="78" xfId="0" applyFont="1" applyBorder="1" applyAlignment="1">
      <alignment vertical="center"/>
    </xf>
    <xf numFmtId="0" fontId="78" fillId="6" borderId="79" xfId="0" applyFont="1" applyFill="1" applyBorder="1" applyAlignment="1">
      <alignment/>
    </xf>
    <xf numFmtId="0" fontId="78" fillId="2" borderId="80" xfId="0" applyFont="1" applyFill="1" applyBorder="1" applyAlignment="1">
      <alignment/>
    </xf>
    <xf numFmtId="0" fontId="40" fillId="2" borderId="17" xfId="0" applyFont="1" applyFill="1" applyBorder="1" applyAlignment="1">
      <alignment horizontal="center" vertical="center"/>
    </xf>
    <xf numFmtId="0" fontId="40" fillId="2" borderId="11" xfId="0" applyFont="1" applyFill="1" applyBorder="1" applyAlignment="1">
      <alignment horizontal="center" vertical="center"/>
    </xf>
    <xf numFmtId="0" fontId="0" fillId="2" borderId="0" xfId="0" applyFill="1" applyBorder="1" applyAlignment="1">
      <alignment/>
    </xf>
    <xf numFmtId="0" fontId="40" fillId="2" borderId="24" xfId="0" applyFont="1" applyFill="1" applyBorder="1" applyAlignment="1">
      <alignment horizontal="center" vertical="center"/>
    </xf>
    <xf numFmtId="0" fontId="81" fillId="23" borderId="81" xfId="0" applyFont="1" applyFill="1" applyBorder="1" applyAlignment="1">
      <alignment horizontal="center" vertical="center"/>
    </xf>
    <xf numFmtId="0" fontId="78" fillId="6" borderId="82" xfId="0" applyFont="1" applyFill="1" applyBorder="1" applyAlignment="1">
      <alignment horizontal="left" vertical="center" indent="1"/>
    </xf>
    <xf numFmtId="0" fontId="78" fillId="6" borderId="83" xfId="0" applyFont="1" applyFill="1" applyBorder="1" applyAlignment="1">
      <alignment horizontal="left" vertical="center" indent="1"/>
    </xf>
    <xf numFmtId="0" fontId="78" fillId="6" borderId="84" xfId="0" applyFont="1" applyFill="1" applyBorder="1" applyAlignment="1">
      <alignment/>
    </xf>
    <xf numFmtId="0" fontId="40" fillId="6" borderId="17" xfId="0" applyFont="1" applyFill="1" applyBorder="1" applyAlignment="1">
      <alignment horizontal="center" vertical="center"/>
    </xf>
    <xf numFmtId="0" fontId="40" fillId="6" borderId="11" xfId="0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  <xf numFmtId="0" fontId="81" fillId="23" borderId="85" xfId="0" applyFont="1" applyFill="1" applyBorder="1" applyAlignment="1">
      <alignment horizontal="center" vertical="center"/>
    </xf>
    <xf numFmtId="0" fontId="78" fillId="2" borderId="84" xfId="0" applyFont="1" applyFill="1" applyBorder="1" applyAlignment="1">
      <alignment/>
    </xf>
    <xf numFmtId="0" fontId="40" fillId="6" borderId="72" xfId="0" applyFont="1" applyFill="1" applyBorder="1" applyAlignment="1">
      <alignment horizontal="center" vertical="center"/>
    </xf>
    <xf numFmtId="0" fontId="0" fillId="2" borderId="11" xfId="0" applyFill="1" applyBorder="1" applyAlignment="1">
      <alignment/>
    </xf>
    <xf numFmtId="0" fontId="78" fillId="6" borderId="86" xfId="0" applyFont="1" applyFill="1" applyBorder="1" applyAlignment="1">
      <alignment/>
    </xf>
    <xf numFmtId="0" fontId="40" fillId="6" borderId="87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88" xfId="0" applyFont="1" applyFill="1" applyBorder="1" applyAlignment="1">
      <alignment horizontal="center" vertical="center"/>
    </xf>
    <xf numFmtId="0" fontId="0" fillId="6" borderId="89" xfId="0" applyFill="1" applyBorder="1" applyAlignment="1">
      <alignment/>
    </xf>
    <xf numFmtId="0" fontId="0" fillId="6" borderId="22" xfId="0" applyFill="1" applyBorder="1" applyAlignment="1">
      <alignment/>
    </xf>
    <xf numFmtId="0" fontId="40" fillId="6" borderId="90" xfId="0" applyFont="1" applyFill="1" applyBorder="1" applyAlignment="1">
      <alignment horizontal="center" vertical="center"/>
    </xf>
    <xf numFmtId="0" fontId="81" fillId="23" borderId="91" xfId="0" applyFont="1" applyFill="1" applyBorder="1" applyAlignment="1">
      <alignment horizontal="center" vertical="center"/>
    </xf>
    <xf numFmtId="0" fontId="70" fillId="16" borderId="78" xfId="0" applyFont="1" applyFill="1" applyBorder="1" applyAlignment="1">
      <alignment/>
    </xf>
    <xf numFmtId="0" fontId="52" fillId="16" borderId="87" xfId="0" applyFont="1" applyFill="1" applyBorder="1" applyAlignment="1">
      <alignment horizontal="center" vertical="center"/>
    </xf>
    <xf numFmtId="0" fontId="52" fillId="16" borderId="88" xfId="0" applyFont="1" applyFill="1" applyBorder="1" applyAlignment="1">
      <alignment horizontal="center" vertical="center"/>
    </xf>
    <xf numFmtId="0" fontId="52" fillId="16" borderId="92" xfId="0" applyFont="1" applyFill="1" applyBorder="1" applyAlignment="1">
      <alignment horizontal="center" vertical="center"/>
    </xf>
    <xf numFmtId="0" fontId="81" fillId="23" borderId="78" xfId="0" applyFont="1" applyFill="1" applyBorder="1" applyAlignment="1">
      <alignment horizontal="center" vertical="center"/>
    </xf>
    <xf numFmtId="0" fontId="80" fillId="0" borderId="0" xfId="0" applyFont="1" applyBorder="1" applyAlignment="1">
      <alignment vertical="center"/>
    </xf>
    <xf numFmtId="0" fontId="78" fillId="2" borderId="93" xfId="0" applyFont="1" applyFill="1" applyBorder="1" applyAlignment="1">
      <alignment/>
    </xf>
    <xf numFmtId="176" fontId="40" fillId="2" borderId="19" xfId="0" applyNumberFormat="1" applyFont="1" applyFill="1" applyBorder="1" applyAlignment="1">
      <alignment horizontal="center" vertical="center"/>
    </xf>
    <xf numFmtId="0" fontId="81" fillId="23" borderId="94" xfId="0" applyFont="1" applyFill="1" applyBorder="1" applyAlignment="1">
      <alignment horizontal="center" vertical="center"/>
    </xf>
    <xf numFmtId="0" fontId="78" fillId="2" borderId="95" xfId="0" applyFont="1" applyFill="1" applyBorder="1" applyAlignment="1">
      <alignment/>
    </xf>
    <xf numFmtId="176" fontId="40" fillId="2" borderId="11" xfId="0" applyNumberFormat="1" applyFont="1" applyFill="1" applyBorder="1" applyAlignment="1">
      <alignment horizontal="center" vertical="center"/>
    </xf>
    <xf numFmtId="0" fontId="81" fillId="23" borderId="96" xfId="0" applyFont="1" applyFill="1" applyBorder="1" applyAlignment="1">
      <alignment horizontal="center" vertical="center"/>
    </xf>
    <xf numFmtId="0" fontId="78" fillId="24" borderId="82" xfId="0" applyFont="1" applyFill="1" applyBorder="1" applyAlignment="1">
      <alignment horizontal="left" vertical="center" indent="1"/>
    </xf>
    <xf numFmtId="0" fontId="78" fillId="24" borderId="83" xfId="0" applyFont="1" applyFill="1" applyBorder="1" applyAlignment="1">
      <alignment horizontal="left" vertical="center" indent="1"/>
    </xf>
    <xf numFmtId="0" fontId="78" fillId="0" borderId="82" xfId="0" applyFont="1" applyBorder="1" applyAlignment="1">
      <alignment/>
    </xf>
    <xf numFmtId="176" fontId="40" fillId="0" borderId="11" xfId="0" applyNumberFormat="1" applyFont="1" applyBorder="1" applyAlignment="1">
      <alignment horizontal="center" vertical="center"/>
    </xf>
    <xf numFmtId="0" fontId="81" fillId="23" borderId="97" xfId="0" applyFont="1" applyFill="1" applyBorder="1" applyAlignment="1">
      <alignment horizontal="center" vertical="center"/>
    </xf>
    <xf numFmtId="0" fontId="78" fillId="2" borderId="82" xfId="0" applyFont="1" applyFill="1" applyBorder="1" applyAlignment="1">
      <alignment/>
    </xf>
    <xf numFmtId="176" fontId="0" fillId="0" borderId="11" xfId="0" applyNumberFormat="1" applyBorder="1" applyAlignment="1">
      <alignment/>
    </xf>
    <xf numFmtId="0" fontId="78" fillId="0" borderId="98" xfId="0" applyFont="1" applyBorder="1" applyAlignment="1">
      <alignment/>
    </xf>
    <xf numFmtId="176" fontId="40" fillId="0" borderId="22" xfId="0" applyNumberFormat="1" applyFont="1" applyBorder="1" applyAlignment="1">
      <alignment horizontal="center" vertical="center"/>
    </xf>
    <xf numFmtId="0" fontId="81" fillId="23" borderId="99" xfId="0" applyFont="1" applyFill="1" applyBorder="1" applyAlignment="1">
      <alignment horizontal="center" vertical="center"/>
    </xf>
    <xf numFmtId="0" fontId="50" fillId="18" borderId="10" xfId="0" applyFont="1" applyFill="1" applyBorder="1" applyAlignment="1">
      <alignment horizontal="center" vertical="center"/>
    </xf>
    <xf numFmtId="176" fontId="82" fillId="18" borderId="88" xfId="0" applyNumberFormat="1" applyFont="1" applyFill="1" applyBorder="1" applyAlignment="1">
      <alignment horizontal="center" vertical="center"/>
    </xf>
    <xf numFmtId="0" fontId="81" fillId="23" borderId="100" xfId="0" applyFont="1" applyFill="1" applyBorder="1" applyAlignment="1">
      <alignment horizontal="center" vertical="center"/>
    </xf>
    <xf numFmtId="0" fontId="51" fillId="0" borderId="101" xfId="0" applyFont="1" applyBorder="1" applyAlignment="1">
      <alignment vertical="center"/>
    </xf>
    <xf numFmtId="0" fontId="51" fillId="0" borderId="102" xfId="0" applyFont="1" applyBorder="1" applyAlignment="1">
      <alignment vertical="center"/>
    </xf>
    <xf numFmtId="0" fontId="40" fillId="6" borderId="103" xfId="0" applyFont="1" applyFill="1" applyBorder="1" applyAlignment="1">
      <alignment horizontal="center" vertical="center"/>
    </xf>
    <xf numFmtId="0" fontId="40" fillId="6" borderId="73" xfId="0" applyFont="1" applyFill="1" applyBorder="1" applyAlignment="1">
      <alignment horizontal="center" vertical="center"/>
    </xf>
    <xf numFmtId="0" fontId="0" fillId="6" borderId="0" xfId="0" applyFill="1" applyBorder="1" applyAlignment="1">
      <alignment/>
    </xf>
    <xf numFmtId="0" fontId="40" fillId="6" borderId="104" xfId="0" applyFont="1" applyFill="1" applyBorder="1" applyAlignment="1">
      <alignment horizontal="center" vertical="center"/>
    </xf>
    <xf numFmtId="0" fontId="73" fillId="0" borderId="105" xfId="0" applyFont="1" applyBorder="1" applyAlignment="1">
      <alignment/>
    </xf>
    <xf numFmtId="0" fontId="0" fillId="0" borderId="105" xfId="0" applyBorder="1" applyAlignment="1">
      <alignment/>
    </xf>
    <xf numFmtId="0" fontId="73" fillId="0" borderId="106" xfId="0" applyFont="1" applyBorder="1" applyAlignment="1">
      <alignment/>
    </xf>
    <xf numFmtId="0" fontId="0" fillId="0" borderId="106" xfId="0" applyBorder="1" applyAlignment="1">
      <alignment/>
    </xf>
    <xf numFmtId="0" fontId="0" fillId="0" borderId="0" xfId="0" applyAlignment="1" applyProtection="1">
      <alignment/>
      <protection locked="0"/>
    </xf>
    <xf numFmtId="0" fontId="29" fillId="0" borderId="0" xfId="0" applyFont="1" applyFill="1" applyBorder="1" applyAlignment="1" applyProtection="1">
      <alignment horizontal="left"/>
      <protection locked="0"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84" fillId="25" borderId="0" xfId="0" applyFont="1" applyFill="1" applyBorder="1" applyAlignment="1">
      <alignment/>
    </xf>
    <xf numFmtId="0" fontId="84" fillId="26" borderId="107" xfId="0" applyFont="1" applyFill="1" applyBorder="1" applyAlignment="1">
      <alignment horizontal="center"/>
    </xf>
    <xf numFmtId="0" fontId="84" fillId="26" borderId="106" xfId="0" applyFont="1" applyFill="1" applyBorder="1" applyAlignment="1">
      <alignment horizontal="center"/>
    </xf>
    <xf numFmtId="0" fontId="84" fillId="26" borderId="108" xfId="0" applyFont="1" applyFill="1" applyBorder="1" applyAlignment="1">
      <alignment horizontal="center"/>
    </xf>
    <xf numFmtId="0" fontId="87" fillId="0" borderId="0" xfId="0" applyFont="1" applyAlignment="1">
      <alignment/>
    </xf>
    <xf numFmtId="3" fontId="51" fillId="0" borderId="109" xfId="0" applyNumberFormat="1" applyFont="1" applyBorder="1" applyAlignment="1">
      <alignment horizontal="right" vertical="center"/>
    </xf>
    <xf numFmtId="0" fontId="52" fillId="0" borderId="109" xfId="0" applyFont="1" applyBorder="1" applyAlignment="1">
      <alignment vertical="top" wrapText="1"/>
    </xf>
    <xf numFmtId="3" fontId="52" fillId="0" borderId="110" xfId="0" applyNumberFormat="1" applyFont="1" applyBorder="1" applyAlignment="1">
      <alignment vertical="top" wrapText="1"/>
    </xf>
    <xf numFmtId="3" fontId="52" fillId="26" borderId="109" xfId="0" applyNumberFormat="1" applyFont="1" applyFill="1" applyBorder="1" applyAlignment="1">
      <alignment horizontal="center" vertical="top" wrapText="1"/>
    </xf>
    <xf numFmtId="3" fontId="52" fillId="25" borderId="0" xfId="0" applyNumberFormat="1" applyFont="1" applyFill="1" applyBorder="1" applyAlignment="1">
      <alignment horizontal="center"/>
    </xf>
    <xf numFmtId="3" fontId="52" fillId="25" borderId="0" xfId="0" applyNumberFormat="1" applyFont="1" applyFill="1" applyBorder="1" applyAlignment="1">
      <alignment/>
    </xf>
    <xf numFmtId="3" fontId="52" fillId="25" borderId="0" xfId="0" applyNumberFormat="1" applyFont="1" applyFill="1" applyBorder="1" applyAlignment="1">
      <alignment horizontal="center" vertical="top" wrapText="1"/>
    </xf>
    <xf numFmtId="0" fontId="0" fillId="25" borderId="0" xfId="0" applyFont="1" applyFill="1" applyAlignment="1">
      <alignment/>
    </xf>
    <xf numFmtId="0" fontId="0" fillId="0" borderId="0" xfId="0" applyFont="1" applyAlignment="1">
      <alignment horizontal="center"/>
    </xf>
    <xf numFmtId="0" fontId="9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87" fillId="25" borderId="0" xfId="0" applyNumberFormat="1" applyFont="1" applyFill="1" applyBorder="1" applyAlignment="1">
      <alignment horizontal="center"/>
    </xf>
    <xf numFmtId="0" fontId="33" fillId="25" borderId="0" xfId="0" applyFont="1" applyFill="1" applyBorder="1" applyAlignment="1">
      <alignment/>
    </xf>
    <xf numFmtId="3" fontId="87" fillId="25" borderId="0" xfId="0" applyNumberFormat="1" applyFont="1" applyFill="1" applyBorder="1" applyAlignment="1">
      <alignment/>
    </xf>
    <xf numFmtId="165" fontId="0" fillId="25" borderId="0" xfId="0" applyNumberFormat="1" applyFont="1" applyFill="1" applyBorder="1" applyAlignment="1">
      <alignment/>
    </xf>
    <xf numFmtId="0" fontId="24" fillId="25" borderId="0" xfId="0" applyFont="1" applyFill="1" applyBorder="1" applyAlignment="1">
      <alignment vertical="top" wrapText="1"/>
    </xf>
    <xf numFmtId="177" fontId="70" fillId="25" borderId="0" xfId="49" applyNumberFormat="1" applyFont="1" applyFill="1" applyBorder="1" applyAlignment="1" applyProtection="1">
      <alignment horizontal="right" vertical="center" wrapText="1"/>
      <protection/>
    </xf>
    <xf numFmtId="0" fontId="52" fillId="25" borderId="0" xfId="0" applyFont="1" applyFill="1" applyBorder="1" applyAlignment="1">
      <alignment horizontal="right" vertical="top" wrapText="1"/>
    </xf>
    <xf numFmtId="177" fontId="61" fillId="25" borderId="0" xfId="0" applyNumberFormat="1" applyFont="1" applyFill="1" applyBorder="1" applyAlignment="1">
      <alignment/>
    </xf>
    <xf numFmtId="0" fontId="96" fillId="0" borderId="0" xfId="49" applyFont="1" applyBorder="1" applyAlignment="1" applyProtection="1">
      <alignment horizontal="center"/>
      <protection/>
    </xf>
    <xf numFmtId="167" fontId="93" fillId="25" borderId="0" xfId="0" applyNumberFormat="1" applyFont="1" applyFill="1" applyBorder="1" applyAlignment="1">
      <alignment horizontal="center" vertical="center" wrapText="1"/>
    </xf>
    <xf numFmtId="0" fontId="93" fillId="25" borderId="0" xfId="0" applyFont="1" applyFill="1" applyBorder="1" applyAlignment="1">
      <alignment horizontal="center" vertical="center" wrapText="1"/>
    </xf>
    <xf numFmtId="0" fontId="77" fillId="25" borderId="111" xfId="0" applyFont="1" applyFill="1" applyBorder="1" applyAlignment="1">
      <alignment horizontal="center" vertical="center"/>
    </xf>
    <xf numFmtId="0" fontId="61" fillId="25" borderId="111" xfId="0" applyFont="1" applyFill="1" applyBorder="1" applyAlignment="1">
      <alignment horizontal="center" vertical="center" wrapText="1"/>
    </xf>
    <xf numFmtId="0" fontId="77" fillId="25" borderId="111" xfId="0" applyFont="1" applyFill="1" applyBorder="1" applyAlignment="1">
      <alignment horizontal="center" vertical="center" wrapText="1"/>
    </xf>
    <xf numFmtId="177" fontId="77" fillId="25" borderId="112" xfId="0" applyNumberFormat="1" applyFont="1" applyFill="1" applyBorder="1" applyAlignment="1">
      <alignment horizontal="center" vertical="center" wrapText="1"/>
    </xf>
    <xf numFmtId="0" fontId="98" fillId="0" borderId="0" xfId="0" applyFont="1" applyAlignment="1">
      <alignment horizontal="center" vertical="center"/>
    </xf>
    <xf numFmtId="0" fontId="60" fillId="25" borderId="113" xfId="0" applyFont="1" applyFill="1" applyBorder="1" applyAlignment="1">
      <alignment/>
    </xf>
    <xf numFmtId="0" fontId="60" fillId="25" borderId="113" xfId="0" applyFont="1" applyFill="1" applyBorder="1" applyAlignment="1">
      <alignment horizontal="center" vertical="center"/>
    </xf>
    <xf numFmtId="177" fontId="60" fillId="25" borderId="113" xfId="0" applyNumberFormat="1" applyFont="1" applyFill="1" applyBorder="1" applyAlignment="1">
      <alignment/>
    </xf>
    <xf numFmtId="177" fontId="77" fillId="25" borderId="114" xfId="0" applyNumberFormat="1" applyFont="1" applyFill="1" applyBorder="1" applyAlignment="1">
      <alignment horizontal="center" vertical="center"/>
    </xf>
    <xf numFmtId="0" fontId="99" fillId="0" borderId="0" xfId="0" applyFont="1" applyAlignment="1">
      <alignment horizontal="center"/>
    </xf>
    <xf numFmtId="0" fontId="99" fillId="0" borderId="0" xfId="0" applyFont="1" applyAlignment="1">
      <alignment/>
    </xf>
    <xf numFmtId="3" fontId="100" fillId="0" borderId="115" xfId="0" applyNumberFormat="1" applyFont="1" applyBorder="1" applyAlignment="1">
      <alignment horizontal="center"/>
    </xf>
    <xf numFmtId="3" fontId="100" fillId="0" borderId="116" xfId="0" applyNumberFormat="1" applyFont="1" applyBorder="1" applyAlignment="1">
      <alignment vertical="top" wrapText="1"/>
    </xf>
    <xf numFmtId="0" fontId="26" fillId="0" borderId="116" xfId="0" applyFont="1" applyBorder="1" applyAlignment="1">
      <alignment/>
    </xf>
    <xf numFmtId="0" fontId="24" fillId="25" borderId="116" xfId="0" applyFont="1" applyFill="1" applyBorder="1" applyAlignment="1">
      <alignment vertical="top" wrapText="1"/>
    </xf>
    <xf numFmtId="177" fontId="26" fillId="25" borderId="116" xfId="0" applyNumberFormat="1" applyFont="1" applyFill="1" applyBorder="1" applyAlignment="1">
      <alignment/>
    </xf>
    <xf numFmtId="177" fontId="52" fillId="26" borderId="117" xfId="0" applyNumberFormat="1" applyFont="1" applyFill="1" applyBorder="1" applyAlignment="1">
      <alignment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3" fontId="100" fillId="0" borderId="118" xfId="0" applyNumberFormat="1" applyFont="1" applyBorder="1" applyAlignment="1">
      <alignment horizontal="center"/>
    </xf>
    <xf numFmtId="3" fontId="100" fillId="0" borderId="109" xfId="0" applyNumberFormat="1" applyFont="1" applyBorder="1" applyAlignment="1">
      <alignment horizontal="left" vertical="top" wrapText="1"/>
    </xf>
    <xf numFmtId="0" fontId="26" fillId="0" borderId="109" xfId="0" applyFont="1" applyBorder="1" applyAlignment="1">
      <alignment/>
    </xf>
    <xf numFmtId="0" fontId="24" fillId="25" borderId="109" xfId="0" applyFont="1" applyFill="1" applyBorder="1" applyAlignment="1">
      <alignment vertical="top" wrapText="1"/>
    </xf>
    <xf numFmtId="177" fontId="26" fillId="25" borderId="109" xfId="0" applyNumberFormat="1" applyFont="1" applyFill="1" applyBorder="1" applyAlignment="1">
      <alignment/>
    </xf>
    <xf numFmtId="177" fontId="52" fillId="26" borderId="119" xfId="0" applyNumberFormat="1" applyFont="1" applyFill="1" applyBorder="1" applyAlignment="1">
      <alignment/>
    </xf>
    <xf numFmtId="3" fontId="100" fillId="0" borderId="120" xfId="0" applyNumberFormat="1" applyFont="1" applyBorder="1" applyAlignment="1">
      <alignment horizontal="center"/>
    </xf>
    <xf numFmtId="3" fontId="100" fillId="0" borderId="121" xfId="0" applyNumberFormat="1" applyFont="1" applyBorder="1" applyAlignment="1">
      <alignment horizontal="left" vertical="top" wrapText="1"/>
    </xf>
    <xf numFmtId="0" fontId="26" fillId="0" borderId="121" xfId="0" applyFont="1" applyBorder="1" applyAlignment="1">
      <alignment/>
    </xf>
    <xf numFmtId="0" fontId="24" fillId="25" borderId="121" xfId="0" applyFont="1" applyFill="1" applyBorder="1" applyAlignment="1">
      <alignment vertical="top" wrapText="1"/>
    </xf>
    <xf numFmtId="177" fontId="26" fillId="25" borderId="121" xfId="0" applyNumberFormat="1" applyFont="1" applyFill="1" applyBorder="1" applyAlignment="1">
      <alignment/>
    </xf>
    <xf numFmtId="177" fontId="52" fillId="26" borderId="122" xfId="0" applyNumberFormat="1" applyFont="1" applyFill="1" applyBorder="1" applyAlignment="1">
      <alignment/>
    </xf>
    <xf numFmtId="3" fontId="100" fillId="0" borderId="123" xfId="0" applyNumberFormat="1" applyFont="1" applyBorder="1" applyAlignment="1">
      <alignment horizontal="center" vertical="center"/>
    </xf>
    <xf numFmtId="0" fontId="24" fillId="0" borderId="124" xfId="0" applyFont="1" applyBorder="1" applyAlignment="1">
      <alignment vertical="center"/>
    </xf>
    <xf numFmtId="0" fontId="24" fillId="25" borderId="124" xfId="0" applyFont="1" applyFill="1" applyBorder="1" applyAlignment="1">
      <alignment vertical="center" wrapText="1"/>
    </xf>
    <xf numFmtId="177" fontId="24" fillId="25" borderId="124" xfId="0" applyNumberFormat="1" applyFont="1" applyFill="1" applyBorder="1" applyAlignment="1">
      <alignment vertical="center"/>
    </xf>
    <xf numFmtId="177" fontId="52" fillId="26" borderId="125" xfId="0" applyNumberFormat="1" applyFont="1" applyFill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3" fontId="100" fillId="25" borderId="0" xfId="0" applyNumberFormat="1" applyFont="1" applyFill="1" applyBorder="1" applyAlignment="1">
      <alignment horizontal="center"/>
    </xf>
    <xf numFmtId="0" fontId="24" fillId="25" borderId="0" xfId="0" applyFont="1" applyFill="1" applyBorder="1" applyAlignment="1">
      <alignment/>
    </xf>
    <xf numFmtId="177" fontId="24" fillId="25" borderId="0" xfId="0" applyNumberFormat="1" applyFont="1" applyFill="1" applyBorder="1" applyAlignment="1">
      <alignment/>
    </xf>
    <xf numFmtId="177" fontId="52" fillId="25" borderId="0" xfId="0" applyNumberFormat="1" applyFont="1" applyFill="1" applyBorder="1" applyAlignment="1">
      <alignment/>
    </xf>
    <xf numFmtId="0" fontId="26" fillId="25" borderId="0" xfId="0" applyFont="1" applyFill="1" applyAlignment="1">
      <alignment/>
    </xf>
    <xf numFmtId="0" fontId="26" fillId="25" borderId="0" xfId="0" applyFont="1" applyFill="1" applyAlignment="1">
      <alignment horizontal="center"/>
    </xf>
    <xf numFmtId="0" fontId="24" fillId="25" borderId="0" xfId="0" applyFont="1" applyFill="1" applyAlignment="1">
      <alignment horizontal="center"/>
    </xf>
    <xf numFmtId="0" fontId="24" fillId="25" borderId="0" xfId="0" applyFont="1" applyFill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98" fillId="0" borderId="0" xfId="0" applyFont="1" applyAlignment="1">
      <alignment horizontal="center"/>
    </xf>
    <xf numFmtId="0" fontId="52" fillId="0" borderId="109" xfId="0" applyFont="1" applyBorder="1" applyAlignment="1">
      <alignment horizontal="right" vertical="center" wrapText="1"/>
    </xf>
    <xf numFmtId="177" fontId="24" fillId="0" borderId="110" xfId="0" applyNumberFormat="1" applyFont="1" applyBorder="1" applyAlignment="1">
      <alignment vertical="center"/>
    </xf>
    <xf numFmtId="177" fontId="52" fillId="26" borderId="109" xfId="0" applyNumberFormat="1" applyFont="1" applyFill="1" applyBorder="1" applyAlignment="1">
      <alignment vertical="center"/>
    </xf>
    <xf numFmtId="3" fontId="100" fillId="0" borderId="109" xfId="0" applyNumberFormat="1" applyFont="1" applyBorder="1" applyAlignment="1">
      <alignment horizontal="left" vertical="center" wrapText="1"/>
    </xf>
    <xf numFmtId="177" fontId="92" fillId="27" borderId="126" xfId="0" applyNumberFormat="1" applyFont="1" applyFill="1" applyBorder="1" applyAlignment="1">
      <alignment horizontal="center"/>
    </xf>
    <xf numFmtId="0" fontId="93" fillId="27" borderId="127" xfId="0" applyFont="1" applyFill="1" applyBorder="1" applyAlignment="1">
      <alignment horizontal="center" vertical="center" wrapText="1"/>
    </xf>
    <xf numFmtId="177" fontId="92" fillId="27" borderId="128" xfId="0" applyNumberFormat="1" applyFont="1" applyFill="1" applyBorder="1" applyAlignment="1">
      <alignment horizontal="center"/>
    </xf>
    <xf numFmtId="167" fontId="51" fillId="0" borderId="128" xfId="0" applyNumberFormat="1" applyFont="1" applyBorder="1" applyAlignment="1">
      <alignment vertical="center"/>
    </xf>
    <xf numFmtId="177" fontId="92" fillId="27" borderId="112" xfId="0" applyNumberFormat="1" applyFont="1" applyFill="1" applyBorder="1" applyAlignment="1">
      <alignment horizontal="center" vertical="center"/>
    </xf>
    <xf numFmtId="177" fontId="92" fillId="27" borderId="119" xfId="0" applyNumberFormat="1" applyFont="1" applyFill="1" applyBorder="1" applyAlignment="1">
      <alignment horizontal="center"/>
    </xf>
    <xf numFmtId="3" fontId="87" fillId="0" borderId="118" xfId="0" applyNumberFormat="1" applyFont="1" applyBorder="1" applyAlignment="1">
      <alignment horizontal="center" vertical="center"/>
    </xf>
    <xf numFmtId="177" fontId="77" fillId="25" borderId="119" xfId="0" applyNumberFormat="1" applyFont="1" applyFill="1" applyBorder="1" applyAlignment="1">
      <alignment vertical="center"/>
    </xf>
    <xf numFmtId="3" fontId="87" fillId="0" borderId="120" xfId="0" applyNumberFormat="1" applyFont="1" applyBorder="1" applyAlignment="1">
      <alignment horizontal="center" vertical="center"/>
    </xf>
    <xf numFmtId="177" fontId="77" fillId="25" borderId="122" xfId="0" applyNumberFormat="1" applyFont="1" applyFill="1" applyBorder="1" applyAlignment="1">
      <alignment vertical="center"/>
    </xf>
    <xf numFmtId="167" fontId="51" fillId="0" borderId="129" xfId="0" applyNumberFormat="1" applyFont="1" applyBorder="1" applyAlignment="1">
      <alignment vertical="center"/>
    </xf>
    <xf numFmtId="3" fontId="51" fillId="0" borderId="116" xfId="0" applyNumberFormat="1" applyFont="1" applyBorder="1" applyAlignment="1">
      <alignment horizontal="right" vertical="center"/>
    </xf>
    <xf numFmtId="0" fontId="52" fillId="0" borderId="116" xfId="0" applyFont="1" applyBorder="1" applyAlignment="1">
      <alignment vertical="top" wrapText="1"/>
    </xf>
    <xf numFmtId="3" fontId="52" fillId="0" borderId="130" xfId="0" applyNumberFormat="1" applyFont="1" applyBorder="1" applyAlignment="1">
      <alignment vertical="top" wrapText="1"/>
    </xf>
    <xf numFmtId="3" fontId="52" fillId="26" borderId="116" xfId="0" applyNumberFormat="1" applyFont="1" applyFill="1" applyBorder="1" applyAlignment="1">
      <alignment horizontal="center" vertical="top" wrapText="1"/>
    </xf>
    <xf numFmtId="0" fontId="85" fillId="25" borderId="113" xfId="0" applyFont="1" applyFill="1" applyBorder="1" applyAlignment="1">
      <alignment horizontal="center" wrapText="1"/>
    </xf>
    <xf numFmtId="0" fontId="50" fillId="26" borderId="113" xfId="0" applyFont="1" applyFill="1" applyBorder="1" applyAlignment="1">
      <alignment horizontal="center" wrapText="1"/>
    </xf>
    <xf numFmtId="0" fontId="50" fillId="26" borderId="114" xfId="0" applyFont="1" applyFill="1" applyBorder="1" applyAlignment="1">
      <alignment horizontal="center" wrapText="1"/>
    </xf>
    <xf numFmtId="3" fontId="52" fillId="0" borderId="115" xfId="0" applyNumberFormat="1" applyFont="1" applyBorder="1" applyAlignment="1">
      <alignment horizontal="center"/>
    </xf>
    <xf numFmtId="0" fontId="52" fillId="26" borderId="117" xfId="0" applyFont="1" applyFill="1" applyBorder="1" applyAlignment="1">
      <alignment horizontal="center" vertical="top" wrapText="1"/>
    </xf>
    <xf numFmtId="3" fontId="52" fillId="0" borderId="118" xfId="0" applyNumberFormat="1" applyFont="1" applyBorder="1" applyAlignment="1">
      <alignment horizontal="center"/>
    </xf>
    <xf numFmtId="0" fontId="52" fillId="26" borderId="119" xfId="0" applyFont="1" applyFill="1" applyBorder="1" applyAlignment="1">
      <alignment horizontal="center" vertical="top" wrapText="1"/>
    </xf>
    <xf numFmtId="3" fontId="52" fillId="0" borderId="120" xfId="0" applyNumberFormat="1" applyFont="1" applyBorder="1" applyAlignment="1">
      <alignment horizontal="center"/>
    </xf>
    <xf numFmtId="3" fontId="51" fillId="0" borderId="121" xfId="0" applyNumberFormat="1" applyFont="1" applyBorder="1" applyAlignment="1">
      <alignment horizontal="right" vertical="center"/>
    </xf>
    <xf numFmtId="0" fontId="52" fillId="0" borderId="121" xfId="0" applyFont="1" applyBorder="1" applyAlignment="1">
      <alignment vertical="top" wrapText="1"/>
    </xf>
    <xf numFmtId="3" fontId="52" fillId="0" borderId="131" xfId="0" applyNumberFormat="1" applyFont="1" applyBorder="1" applyAlignment="1">
      <alignment vertical="top" wrapText="1"/>
    </xf>
    <xf numFmtId="3" fontId="52" fillId="26" borderId="121" xfId="0" applyNumberFormat="1" applyFont="1" applyFill="1" applyBorder="1" applyAlignment="1">
      <alignment horizontal="center" vertical="top" wrapText="1"/>
    </xf>
    <xf numFmtId="0" fontId="52" fillId="26" borderId="122" xfId="0" applyFont="1" applyFill="1" applyBorder="1" applyAlignment="1">
      <alignment horizontal="center" vertical="top" wrapText="1"/>
    </xf>
    <xf numFmtId="3" fontId="52" fillId="0" borderId="123" xfId="0" applyNumberFormat="1" applyFont="1" applyBorder="1" applyAlignment="1">
      <alignment horizontal="center"/>
    </xf>
    <xf numFmtId="3" fontId="52" fillId="0" borderId="124" xfId="0" applyNumberFormat="1" applyFont="1" applyBorder="1" applyAlignment="1">
      <alignment horizontal="right"/>
    </xf>
    <xf numFmtId="3" fontId="52" fillId="0" borderId="124" xfId="0" applyNumberFormat="1" applyFont="1" applyBorder="1" applyAlignment="1">
      <alignment/>
    </xf>
    <xf numFmtId="3" fontId="52" fillId="26" borderId="124" xfId="0" applyNumberFormat="1" applyFont="1" applyFill="1" applyBorder="1" applyAlignment="1">
      <alignment horizontal="center" vertical="top" wrapText="1"/>
    </xf>
    <xf numFmtId="3" fontId="52" fillId="26" borderId="125" xfId="0" applyNumberFormat="1" applyFont="1" applyFill="1" applyBorder="1" applyAlignment="1">
      <alignment horizontal="center" vertical="top" wrapText="1"/>
    </xf>
    <xf numFmtId="3" fontId="100" fillId="0" borderId="116" xfId="0" applyNumberFormat="1" applyFont="1" applyBorder="1" applyAlignment="1">
      <alignment vertical="center" wrapText="1"/>
    </xf>
    <xf numFmtId="0" fontId="52" fillId="0" borderId="116" xfId="0" applyFont="1" applyBorder="1" applyAlignment="1">
      <alignment horizontal="right" vertical="center" wrapText="1"/>
    </xf>
    <xf numFmtId="177" fontId="24" fillId="0" borderId="130" xfId="0" applyNumberFormat="1" applyFont="1" applyBorder="1" applyAlignment="1">
      <alignment vertical="center"/>
    </xf>
    <xf numFmtId="177" fontId="52" fillId="26" borderId="116" xfId="0" applyNumberFormat="1" applyFont="1" applyFill="1" applyBorder="1" applyAlignment="1">
      <alignment vertical="center"/>
    </xf>
    <xf numFmtId="177" fontId="77" fillId="25" borderId="111" xfId="0" applyNumberFormat="1" applyFont="1" applyFill="1" applyBorder="1" applyAlignment="1">
      <alignment horizontal="center" wrapText="1"/>
    </xf>
    <xf numFmtId="177" fontId="77" fillId="25" borderId="113" xfId="0" applyNumberFormat="1" applyFont="1" applyFill="1" applyBorder="1" applyAlignment="1">
      <alignment horizontal="center" vertical="center"/>
    </xf>
    <xf numFmtId="3" fontId="100" fillId="0" borderId="115" xfId="0" applyNumberFormat="1" applyFont="1" applyBorder="1" applyAlignment="1">
      <alignment horizontal="center" vertical="center"/>
    </xf>
    <xf numFmtId="0" fontId="52" fillId="0" borderId="117" xfId="0" applyFont="1" applyBorder="1" applyAlignment="1">
      <alignment horizontal="right" vertical="center" wrapText="1"/>
    </xf>
    <xf numFmtId="3" fontId="100" fillId="0" borderId="118" xfId="0" applyNumberFormat="1" applyFont="1" applyBorder="1" applyAlignment="1">
      <alignment horizontal="center" vertical="center"/>
    </xf>
    <xf numFmtId="0" fontId="52" fillId="0" borderId="119" xfId="0" applyFont="1" applyBorder="1" applyAlignment="1">
      <alignment horizontal="right" vertical="center" wrapText="1"/>
    </xf>
    <xf numFmtId="3" fontId="100" fillId="0" borderId="120" xfId="0" applyNumberFormat="1" applyFont="1" applyBorder="1" applyAlignment="1">
      <alignment horizontal="center" vertical="center"/>
    </xf>
    <xf numFmtId="3" fontId="100" fillId="0" borderId="121" xfId="0" applyNumberFormat="1" applyFont="1" applyBorder="1" applyAlignment="1">
      <alignment horizontal="left" vertical="center" wrapText="1"/>
    </xf>
    <xf numFmtId="0" fontId="52" fillId="0" borderId="121" xfId="0" applyFont="1" applyBorder="1" applyAlignment="1">
      <alignment horizontal="right" vertical="center" wrapText="1"/>
    </xf>
    <xf numFmtId="177" fontId="24" fillId="0" borderId="131" xfId="0" applyNumberFormat="1" applyFont="1" applyBorder="1" applyAlignment="1">
      <alignment vertical="center"/>
    </xf>
    <xf numFmtId="177" fontId="52" fillId="26" borderId="121" xfId="0" applyNumberFormat="1" applyFont="1" applyFill="1" applyBorder="1" applyAlignment="1">
      <alignment vertical="center"/>
    </xf>
    <xf numFmtId="0" fontId="52" fillId="0" borderId="122" xfId="0" applyFont="1" applyBorder="1" applyAlignment="1">
      <alignment horizontal="right" vertical="center" wrapText="1"/>
    </xf>
    <xf numFmtId="3" fontId="100" fillId="26" borderId="123" xfId="0" applyNumberFormat="1" applyFont="1" applyFill="1" applyBorder="1" applyAlignment="1">
      <alignment horizontal="center" vertical="center"/>
    </xf>
    <xf numFmtId="0" fontId="24" fillId="26" borderId="124" xfId="0" applyFont="1" applyFill="1" applyBorder="1" applyAlignment="1">
      <alignment vertical="center"/>
    </xf>
    <xf numFmtId="0" fontId="52" fillId="26" borderId="124" xfId="0" applyFont="1" applyFill="1" applyBorder="1" applyAlignment="1">
      <alignment horizontal="right" vertical="center" wrapText="1"/>
    </xf>
    <xf numFmtId="177" fontId="24" fillId="26" borderId="132" xfId="0" applyNumberFormat="1" applyFont="1" applyFill="1" applyBorder="1" applyAlignment="1">
      <alignment vertical="center"/>
    </xf>
    <xf numFmtId="177" fontId="52" fillId="26" borderId="124" xfId="0" applyNumberFormat="1" applyFont="1" applyFill="1" applyBorder="1" applyAlignment="1">
      <alignment vertical="center"/>
    </xf>
    <xf numFmtId="0" fontId="52" fillId="26" borderId="125" xfId="0" applyFont="1" applyFill="1" applyBorder="1" applyAlignment="1">
      <alignment horizontal="right" vertical="center" wrapText="1"/>
    </xf>
    <xf numFmtId="3" fontId="51" fillId="26" borderId="123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 vertical="center"/>
    </xf>
    <xf numFmtId="177" fontId="77" fillId="26" borderId="125" xfId="0" applyNumberFormat="1" applyFont="1" applyFill="1" applyBorder="1" applyAlignment="1">
      <alignment horizontal="center" vertical="center"/>
    </xf>
    <xf numFmtId="167" fontId="51" fillId="26" borderId="133" xfId="0" applyNumberFormat="1" applyFont="1" applyFill="1" applyBorder="1" applyAlignment="1">
      <alignment horizontal="center" vertical="center"/>
    </xf>
    <xf numFmtId="3" fontId="87" fillId="0" borderId="126" xfId="0" applyNumberFormat="1" applyFont="1" applyBorder="1" applyAlignment="1">
      <alignment vertical="center" wrapText="1"/>
    </xf>
    <xf numFmtId="3" fontId="87" fillId="0" borderId="126" xfId="0" applyNumberFormat="1" applyFont="1" applyBorder="1" applyAlignment="1">
      <alignment horizontal="left" vertical="center" wrapText="1"/>
    </xf>
    <xf numFmtId="3" fontId="87" fillId="0" borderId="134" xfId="0" applyNumberFormat="1" applyFont="1" applyBorder="1" applyAlignment="1">
      <alignment horizontal="left" vertical="center" wrapText="1"/>
    </xf>
    <xf numFmtId="0" fontId="51" fillId="26" borderId="135" xfId="0" applyFont="1" applyFill="1" applyBorder="1" applyAlignment="1">
      <alignment vertical="center"/>
    </xf>
    <xf numFmtId="0" fontId="95" fillId="25" borderId="110" xfId="0" applyFont="1" applyFill="1" applyBorder="1" applyAlignment="1">
      <alignment horizontal="center" vertical="center" wrapText="1"/>
    </xf>
    <xf numFmtId="0" fontId="95" fillId="25" borderId="131" xfId="0" applyFont="1" applyFill="1" applyBorder="1" applyAlignment="1">
      <alignment horizontal="center" vertical="center" wrapText="1"/>
    </xf>
    <xf numFmtId="3" fontId="51" fillId="26" borderId="132" xfId="0" applyNumberFormat="1" applyFont="1" applyFill="1" applyBorder="1" applyAlignment="1">
      <alignment horizontal="center" vertical="center"/>
    </xf>
    <xf numFmtId="0" fontId="92" fillId="27" borderId="112" xfId="0" applyFont="1" applyFill="1" applyBorder="1" applyAlignment="1">
      <alignment horizontal="center" vertical="center"/>
    </xf>
    <xf numFmtId="165" fontId="94" fillId="27" borderId="119" xfId="0" applyNumberFormat="1" applyFont="1" applyFill="1" applyBorder="1" applyAlignment="1">
      <alignment horizontal="center"/>
    </xf>
    <xf numFmtId="3" fontId="33" fillId="0" borderId="118" xfId="0" applyNumberFormat="1" applyFont="1" applyBorder="1" applyAlignment="1">
      <alignment horizontal="center" vertical="center"/>
    </xf>
    <xf numFmtId="165" fontId="77" fillId="25" borderId="119" xfId="0" applyNumberFormat="1" applyFont="1" applyFill="1" applyBorder="1" applyAlignment="1">
      <alignment vertical="center"/>
    </xf>
    <xf numFmtId="3" fontId="33" fillId="0" borderId="120" xfId="0" applyNumberFormat="1" applyFont="1" applyBorder="1" applyAlignment="1">
      <alignment horizontal="center" vertical="center"/>
    </xf>
    <xf numFmtId="165" fontId="77" fillId="25" borderId="122" xfId="0" applyNumberFormat="1" applyFont="1" applyFill="1" applyBorder="1" applyAlignment="1">
      <alignment vertical="center"/>
    </xf>
    <xf numFmtId="177" fontId="51" fillId="26" borderId="125" xfId="0" applyNumberFormat="1" applyFont="1" applyFill="1" applyBorder="1" applyAlignment="1">
      <alignment horizontal="center" vertical="center"/>
    </xf>
    <xf numFmtId="177" fontId="92" fillId="27" borderId="136" xfId="0" applyNumberFormat="1" applyFont="1" applyFill="1" applyBorder="1" applyAlignment="1">
      <alignment horizontal="center" vertical="center"/>
    </xf>
    <xf numFmtId="177" fontId="77" fillId="25" borderId="126" xfId="49" applyNumberFormat="1" applyFont="1" applyFill="1" applyBorder="1" applyAlignment="1" applyProtection="1">
      <alignment vertical="center" wrapText="1"/>
      <protection/>
    </xf>
    <xf numFmtId="177" fontId="77" fillId="25" borderId="134" xfId="49" applyNumberFormat="1" applyFont="1" applyFill="1" applyBorder="1" applyAlignment="1" applyProtection="1">
      <alignment vertical="center" wrapText="1"/>
      <protection/>
    </xf>
    <xf numFmtId="177" fontId="51" fillId="26" borderId="135" xfId="0" applyNumberFormat="1" applyFont="1" applyFill="1" applyBorder="1" applyAlignment="1">
      <alignment horizontal="center" vertical="center"/>
    </xf>
    <xf numFmtId="0" fontId="77" fillId="26" borderId="132" xfId="0" applyFont="1" applyFill="1" applyBorder="1" applyAlignment="1">
      <alignment horizontal="center" vertical="center" wrapText="1"/>
    </xf>
    <xf numFmtId="0" fontId="95" fillId="25" borderId="118" xfId="0" applyFont="1" applyFill="1" applyBorder="1" applyAlignment="1">
      <alignment horizontal="center" vertical="center" wrapText="1"/>
    </xf>
    <xf numFmtId="0" fontId="95" fillId="25" borderId="120" xfId="0" applyFont="1" applyFill="1" applyBorder="1" applyAlignment="1">
      <alignment horizontal="center" vertical="center" wrapText="1"/>
    </xf>
    <xf numFmtId="0" fontId="77" fillId="26" borderId="123" xfId="0" applyFont="1" applyFill="1" applyBorder="1" applyAlignment="1">
      <alignment horizontal="center" vertical="center" wrapText="1"/>
    </xf>
    <xf numFmtId="0" fontId="78" fillId="2" borderId="82" xfId="0" applyFont="1" applyFill="1" applyBorder="1" applyAlignment="1">
      <alignment horizontal="left" vertical="center" indent="1"/>
    </xf>
    <xf numFmtId="0" fontId="80" fillId="0" borderId="137" xfId="0" applyFont="1" applyBorder="1" applyAlignment="1">
      <alignment horizontal="center" vertical="center"/>
    </xf>
    <xf numFmtId="0" fontId="49" fillId="0" borderId="138" xfId="0" applyFont="1" applyBorder="1" applyAlignment="1">
      <alignment horizontal="center" wrapText="1"/>
    </xf>
    <xf numFmtId="0" fontId="49" fillId="0" borderId="139" xfId="0" applyFont="1" applyBorder="1" applyAlignment="1">
      <alignment horizontal="center" wrapText="1"/>
    </xf>
    <xf numFmtId="0" fontId="78" fillId="6" borderId="93" xfId="0" applyFont="1" applyFill="1" applyBorder="1" applyAlignment="1">
      <alignment horizontal="left" vertical="center" indent="1"/>
    </xf>
    <xf numFmtId="0" fontId="78" fillId="2" borderId="95" xfId="0" applyFont="1" applyFill="1" applyBorder="1" applyAlignment="1">
      <alignment horizontal="left" vertical="center" indent="1"/>
    </xf>
    <xf numFmtId="0" fontId="80" fillId="0" borderId="140" xfId="0" applyFont="1" applyBorder="1" applyAlignment="1">
      <alignment horizontal="center" vertical="center"/>
    </xf>
    <xf numFmtId="172" fontId="31" fillId="0" borderId="10" xfId="0" applyNumberFormat="1" applyFont="1" applyBorder="1" applyAlignment="1" applyProtection="1">
      <alignment horizontal="center"/>
      <protection/>
    </xf>
    <xf numFmtId="0" fontId="31" fillId="0" borderId="10" xfId="0" applyFont="1" applyBorder="1" applyAlignment="1" applyProtection="1">
      <alignment horizontal="center"/>
      <protection locked="0"/>
    </xf>
    <xf numFmtId="0" fontId="18" fillId="18" borderId="10" xfId="0" applyFont="1" applyFill="1" applyBorder="1" applyAlignment="1" applyProtection="1">
      <alignment horizontal="center"/>
      <protection locked="0"/>
    </xf>
    <xf numFmtId="0" fontId="20" fillId="18" borderId="10" xfId="0" applyFont="1" applyFill="1" applyBorder="1" applyAlignment="1" applyProtection="1">
      <alignment horizontal="center"/>
      <protection locked="0"/>
    </xf>
    <xf numFmtId="0" fontId="21" fillId="18" borderId="10" xfId="0" applyFont="1" applyFill="1" applyBorder="1" applyAlignment="1" applyProtection="1">
      <alignment horizontal="center"/>
      <protection locked="0"/>
    </xf>
    <xf numFmtId="172" fontId="27" fillId="19" borderId="77" xfId="0" applyNumberFormat="1" applyFont="1" applyFill="1" applyBorder="1" applyAlignment="1">
      <alignment horizontal="center"/>
    </xf>
    <xf numFmtId="172" fontId="29" fillId="0" borderId="10" xfId="0" applyNumberFormat="1" applyFont="1" applyBorder="1" applyAlignment="1" applyProtection="1">
      <alignment horizontal="center"/>
      <protection/>
    </xf>
    <xf numFmtId="0" fontId="33" fillId="0" borderId="141" xfId="0" applyFont="1" applyBorder="1" applyAlignment="1">
      <alignment vertical="center" textRotation="90" wrapText="1"/>
    </xf>
    <xf numFmtId="0" fontId="0" fillId="0" borderId="142" xfId="0" applyBorder="1" applyAlignment="1">
      <alignment horizontal="center" vertical="center"/>
    </xf>
    <xf numFmtId="0" fontId="34" fillId="8" borderId="143" xfId="0" applyFont="1" applyFill="1" applyBorder="1" applyAlignment="1">
      <alignment horizontal="center" vertical="center" wrapText="1"/>
    </xf>
    <xf numFmtId="0" fontId="0" fillId="5" borderId="144" xfId="0" applyFont="1" applyFill="1" applyBorder="1" applyAlignment="1">
      <alignment horizontal="center" vertical="center" wrapText="1"/>
    </xf>
    <xf numFmtId="172" fontId="37" fillId="3" borderId="145" xfId="0" applyNumberFormat="1" applyFont="1" applyFill="1" applyBorder="1" applyAlignment="1">
      <alignment horizontal="center" vertical="center"/>
    </xf>
    <xf numFmtId="172" fontId="36" fillId="3" borderId="145" xfId="0" applyNumberFormat="1" applyFont="1" applyFill="1" applyBorder="1" applyAlignment="1">
      <alignment horizontal="center" vertical="center"/>
    </xf>
    <xf numFmtId="0" fontId="0" fillId="5" borderId="146" xfId="0" applyFont="1" applyFill="1" applyBorder="1" applyAlignment="1">
      <alignment horizontal="center" vertical="center" wrapText="1"/>
    </xf>
    <xf numFmtId="0" fontId="0" fillId="5" borderId="147" xfId="0" applyFont="1" applyFill="1" applyBorder="1" applyAlignment="1">
      <alignment horizontal="center" vertical="center" wrapText="1"/>
    </xf>
    <xf numFmtId="0" fontId="32" fillId="5" borderId="147" xfId="0" applyFont="1" applyFill="1" applyBorder="1" applyAlignment="1">
      <alignment horizontal="center" vertical="center" wrapText="1"/>
    </xf>
    <xf numFmtId="0" fontId="0" fillId="4" borderId="148" xfId="0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left" vertical="center" wrapText="1" indent="1"/>
    </xf>
    <xf numFmtId="0" fontId="59" fillId="0" borderId="10" xfId="0" applyFont="1" applyBorder="1" applyAlignment="1">
      <alignment horizontal="center" vertical="center" wrapText="1"/>
    </xf>
    <xf numFmtId="0" fontId="57" fillId="0" borderId="0" xfId="0" applyFont="1" applyBorder="1" applyAlignment="1">
      <alignment horizontal="left" vertical="center" wrapText="1" indent="1"/>
    </xf>
    <xf numFmtId="0" fontId="65" fillId="0" borderId="23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/>
    </xf>
    <xf numFmtId="0" fontId="51" fillId="0" borderId="149" xfId="0" applyFont="1" applyFill="1" applyBorder="1" applyAlignment="1">
      <alignment horizontal="center" vertical="center"/>
    </xf>
    <xf numFmtId="0" fontId="75" fillId="18" borderId="11" xfId="0" applyFont="1" applyFill="1" applyBorder="1" applyAlignment="1">
      <alignment horizontal="center" vertical="center"/>
    </xf>
    <xf numFmtId="0" fontId="75" fillId="2" borderId="11" xfId="0" applyFont="1" applyFill="1" applyBorder="1" applyAlignment="1">
      <alignment horizontal="center" vertical="center"/>
    </xf>
    <xf numFmtId="0" fontId="37" fillId="3" borderId="11" xfId="0" applyFont="1" applyFill="1" applyBorder="1" applyAlignment="1">
      <alignment horizontal="left" indent="1"/>
    </xf>
    <xf numFmtId="0" fontId="37" fillId="2" borderId="11" xfId="0" applyFont="1" applyFill="1" applyBorder="1" applyAlignment="1">
      <alignment horizontal="left" indent="1"/>
    </xf>
    <xf numFmtId="0" fontId="33" fillId="18" borderId="11" xfId="0" applyFont="1" applyFill="1" applyBorder="1" applyAlignment="1">
      <alignment horizontal="center"/>
    </xf>
    <xf numFmtId="0" fontId="51" fillId="0" borderId="150" xfId="0" applyFont="1" applyBorder="1" applyAlignment="1">
      <alignment horizontal="center" vertical="center"/>
    </xf>
    <xf numFmtId="0" fontId="80" fillId="0" borderId="151" xfId="0" applyFont="1" applyBorder="1" applyAlignment="1">
      <alignment horizontal="center" vertical="center"/>
    </xf>
    <xf numFmtId="0" fontId="80" fillId="0" borderId="152" xfId="0" applyFont="1" applyBorder="1" applyAlignment="1">
      <alignment horizontal="center" vertical="center"/>
    </xf>
    <xf numFmtId="0" fontId="78" fillId="6" borderId="82" xfId="0" applyFont="1" applyFill="1" applyBorder="1" applyAlignment="1">
      <alignment horizontal="left" vertical="center" indent="1"/>
    </xf>
    <xf numFmtId="0" fontId="78" fillId="6" borderId="98" xfId="0" applyFont="1" applyFill="1" applyBorder="1" applyAlignment="1">
      <alignment horizontal="left" vertical="center" indent="1"/>
    </xf>
    <xf numFmtId="0" fontId="70" fillId="16" borderId="102" xfId="0" applyFont="1" applyFill="1" applyBorder="1" applyAlignment="1">
      <alignment horizontal="left"/>
    </xf>
    <xf numFmtId="0" fontId="80" fillId="0" borderId="77" xfId="0" applyFont="1" applyBorder="1" applyAlignment="1">
      <alignment horizontal="center"/>
    </xf>
    <xf numFmtId="0" fontId="49" fillId="0" borderId="153" xfId="0" applyFont="1" applyBorder="1" applyAlignment="1">
      <alignment horizontal="center" wrapText="1"/>
    </xf>
    <xf numFmtId="0" fontId="80" fillId="0" borderId="154" xfId="0" applyFont="1" applyBorder="1" applyAlignment="1">
      <alignment horizontal="center" vertical="center"/>
    </xf>
    <xf numFmtId="0" fontId="80" fillId="0" borderId="0" xfId="0" applyFont="1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78" fillId="24" borderId="93" xfId="0" applyFont="1" applyFill="1" applyBorder="1" applyAlignment="1">
      <alignment horizontal="left" vertical="center" indent="1"/>
    </xf>
    <xf numFmtId="0" fontId="40" fillId="2" borderId="18" xfId="0" applyFont="1" applyFill="1" applyBorder="1" applyAlignment="1">
      <alignment horizontal="center" vertical="center"/>
    </xf>
    <xf numFmtId="176" fontId="40" fillId="2" borderId="19" xfId="0" applyNumberFormat="1" applyFont="1" applyFill="1" applyBorder="1" applyAlignment="1">
      <alignment horizontal="center" vertical="center"/>
    </xf>
    <xf numFmtId="176" fontId="40" fillId="2" borderId="20" xfId="0" applyNumberFormat="1" applyFont="1" applyFill="1" applyBorder="1" applyAlignment="1">
      <alignment horizontal="center" vertical="center"/>
    </xf>
    <xf numFmtId="0" fontId="40" fillId="2" borderId="15" xfId="0" applyFont="1" applyFill="1" applyBorder="1" applyAlignment="1">
      <alignment horizontal="center" vertical="center"/>
    </xf>
    <xf numFmtId="176" fontId="40" fillId="2" borderId="11" xfId="0" applyNumberFormat="1" applyFont="1" applyFill="1" applyBorder="1" applyAlignment="1">
      <alignment horizontal="center" vertical="center"/>
    </xf>
    <xf numFmtId="176" fontId="40" fillId="2" borderId="16" xfId="0" applyNumberFormat="1" applyFont="1" applyFill="1" applyBorder="1" applyAlignment="1">
      <alignment horizontal="center" vertical="center"/>
    </xf>
    <xf numFmtId="0" fontId="78" fillId="24" borderId="82" xfId="0" applyFont="1" applyFill="1" applyBorder="1" applyAlignment="1">
      <alignment horizontal="left" vertical="center" indent="1"/>
    </xf>
    <xf numFmtId="0" fontId="78" fillId="24" borderId="98" xfId="0" applyFont="1" applyFill="1" applyBorder="1" applyAlignment="1">
      <alignment horizontal="left" vertical="center" indent="1"/>
    </xf>
    <xf numFmtId="0" fontId="40" fillId="2" borderId="21" xfId="0" applyFont="1" applyFill="1" applyBorder="1" applyAlignment="1">
      <alignment horizontal="center" vertical="center"/>
    </xf>
    <xf numFmtId="176" fontId="40" fillId="2" borderId="22" xfId="0" applyNumberFormat="1" applyFont="1" applyFill="1" applyBorder="1" applyAlignment="1">
      <alignment horizontal="center" vertical="center"/>
    </xf>
    <xf numFmtId="176" fontId="40" fillId="2" borderId="23" xfId="0" applyNumberFormat="1" applyFont="1" applyFill="1" applyBorder="1" applyAlignment="1">
      <alignment horizontal="center" vertical="center"/>
    </xf>
    <xf numFmtId="0" fontId="50" fillId="18" borderId="150" xfId="0" applyFont="1" applyFill="1" applyBorder="1" applyAlignment="1">
      <alignment horizontal="center" vertical="center"/>
    </xf>
    <xf numFmtId="0" fontId="82" fillId="18" borderId="156" xfId="0" applyFont="1" applyFill="1" applyBorder="1" applyAlignment="1">
      <alignment horizontal="center" vertical="center"/>
    </xf>
    <xf numFmtId="176" fontId="82" fillId="18" borderId="88" xfId="0" applyNumberFormat="1" applyFont="1" applyFill="1" applyBorder="1" applyAlignment="1">
      <alignment horizontal="center" vertical="center"/>
    </xf>
    <xf numFmtId="176" fontId="82" fillId="18" borderId="157" xfId="0" applyNumberFormat="1" applyFont="1" applyFill="1" applyBorder="1" applyAlignment="1">
      <alignment horizontal="center" vertical="center"/>
    </xf>
    <xf numFmtId="0" fontId="77" fillId="25" borderId="158" xfId="0" applyFont="1" applyFill="1" applyBorder="1" applyAlignment="1">
      <alignment horizontal="center" vertical="center" wrapText="1"/>
    </xf>
    <xf numFmtId="0" fontId="77" fillId="25" borderId="159" xfId="0" applyFont="1" applyFill="1" applyBorder="1" applyAlignment="1">
      <alignment horizontal="center" vertical="center" wrapText="1"/>
    </xf>
    <xf numFmtId="0" fontId="61" fillId="25" borderId="158" xfId="0" applyFont="1" applyFill="1" applyBorder="1" applyAlignment="1">
      <alignment horizontal="center" vertical="center" wrapText="1"/>
    </xf>
    <xf numFmtId="0" fontId="61" fillId="25" borderId="159" xfId="0" applyFont="1" applyFill="1" applyBorder="1" applyAlignment="1">
      <alignment horizontal="center" vertical="center" wrapText="1"/>
    </xf>
    <xf numFmtId="0" fontId="61" fillId="25" borderId="160" xfId="0" applyFont="1" applyFill="1" applyBorder="1" applyAlignment="1">
      <alignment horizontal="center" vertical="center" wrapText="1"/>
    </xf>
    <xf numFmtId="0" fontId="61" fillId="25" borderId="161" xfId="0" applyFont="1" applyFill="1" applyBorder="1" applyAlignment="1">
      <alignment horizontal="center" vertical="center" wrapText="1"/>
    </xf>
    <xf numFmtId="0" fontId="60" fillId="25" borderId="162" xfId="0" applyFont="1" applyFill="1" applyBorder="1" applyAlignment="1">
      <alignment horizontal="center"/>
    </xf>
    <xf numFmtId="0" fontId="60" fillId="25" borderId="163" xfId="0" applyFont="1" applyFill="1" applyBorder="1" applyAlignment="1">
      <alignment horizontal="center"/>
    </xf>
    <xf numFmtId="0" fontId="77" fillId="25" borderId="158" xfId="0" applyFont="1" applyFill="1" applyBorder="1" applyAlignment="1">
      <alignment horizontal="center" vertical="center"/>
    </xf>
    <xf numFmtId="0" fontId="77" fillId="25" borderId="159" xfId="0" applyFont="1" applyFill="1" applyBorder="1" applyAlignment="1">
      <alignment horizontal="center" vertical="center"/>
    </xf>
    <xf numFmtId="0" fontId="87" fillId="27" borderId="162" xfId="0" applyFont="1" applyFill="1" applyBorder="1" applyAlignment="1">
      <alignment horizontal="center"/>
    </xf>
    <xf numFmtId="0" fontId="87" fillId="27" borderId="118" xfId="0" applyFont="1" applyFill="1" applyBorder="1" applyAlignment="1">
      <alignment horizontal="center"/>
    </xf>
    <xf numFmtId="0" fontId="88" fillId="27" borderId="164" xfId="0" applyFont="1" applyFill="1" applyBorder="1" applyAlignment="1">
      <alignment horizontal="center" vertical="center"/>
    </xf>
    <xf numFmtId="0" fontId="88" fillId="27" borderId="165" xfId="0" applyFont="1" applyFill="1" applyBorder="1" applyAlignment="1">
      <alignment horizontal="center" vertical="center"/>
    </xf>
    <xf numFmtId="0" fontId="92" fillId="27" borderId="166" xfId="0" applyFont="1" applyFill="1" applyBorder="1" applyAlignment="1">
      <alignment horizontal="center" vertical="center" wrapText="1"/>
    </xf>
    <xf numFmtId="0" fontId="92" fillId="27" borderId="115" xfId="0" applyFont="1" applyFill="1" applyBorder="1" applyAlignment="1">
      <alignment horizontal="center" vertical="center" wrapText="1"/>
    </xf>
    <xf numFmtId="167" fontId="51" fillId="0" borderId="129" xfId="0" applyNumberFormat="1" applyFont="1" applyBorder="1" applyAlignment="1">
      <alignment horizontal="right" vertical="center"/>
    </xf>
    <xf numFmtId="167" fontId="51" fillId="0" borderId="167" xfId="0" applyNumberFormat="1" applyFont="1" applyBorder="1" applyAlignment="1">
      <alignment horizontal="right" vertical="center"/>
    </xf>
    <xf numFmtId="0" fontId="92" fillId="27" borderId="168" xfId="0" applyFont="1" applyFill="1" applyBorder="1" applyAlignment="1">
      <alignment horizontal="center" vertical="center" wrapText="1"/>
    </xf>
    <xf numFmtId="0" fontId="92" fillId="27" borderId="130" xfId="0" applyFont="1" applyFill="1" applyBorder="1" applyAlignment="1">
      <alignment horizontal="center" vertical="center" wrapText="1"/>
    </xf>
    <xf numFmtId="3" fontId="52" fillId="0" borderId="109" xfId="0" applyNumberFormat="1" applyFont="1" applyBorder="1" applyAlignment="1">
      <alignment horizontal="left" vertical="top" wrapText="1"/>
    </xf>
    <xf numFmtId="3" fontId="52" fillId="0" borderId="121" xfId="0" applyNumberFormat="1" applyFont="1" applyBorder="1" applyAlignment="1">
      <alignment horizontal="left" vertical="top" wrapText="1"/>
    </xf>
    <xf numFmtId="3" fontId="52" fillId="0" borderId="124" xfId="0" applyNumberFormat="1" applyFont="1" applyBorder="1" applyAlignment="1">
      <alignment horizontal="center"/>
    </xf>
    <xf numFmtId="0" fontId="90" fillId="25" borderId="111" xfId="0" applyFont="1" applyFill="1" applyBorder="1" applyAlignment="1">
      <alignment horizontal="center"/>
    </xf>
    <xf numFmtId="3" fontId="52" fillId="0" borderId="116" xfId="0" applyNumberFormat="1" applyFont="1" applyBorder="1" applyAlignment="1">
      <alignment horizontal="left" vertical="top" wrapText="1"/>
    </xf>
    <xf numFmtId="0" fontId="91" fillId="26" borderId="136" xfId="0" applyFont="1" applyFill="1" applyBorder="1" applyAlignment="1">
      <alignment horizontal="center" vertical="center"/>
    </xf>
    <xf numFmtId="0" fontId="91" fillId="26" borderId="169" xfId="0" applyFont="1" applyFill="1" applyBorder="1" applyAlignment="1">
      <alignment horizontal="center" vertical="center"/>
    </xf>
    <xf numFmtId="0" fontId="83" fillId="26" borderId="170" xfId="0" applyFont="1" applyFill="1" applyBorder="1" applyAlignment="1">
      <alignment horizontal="center"/>
    </xf>
    <xf numFmtId="0" fontId="83" fillId="26" borderId="105" xfId="0" applyFont="1" applyFill="1" applyBorder="1" applyAlignment="1">
      <alignment horizontal="center"/>
    </xf>
    <xf numFmtId="0" fontId="83" fillId="26" borderId="171" xfId="0" applyFont="1" applyFill="1" applyBorder="1" applyAlignment="1">
      <alignment horizontal="center"/>
    </xf>
    <xf numFmtId="0" fontId="85" fillId="26" borderId="106" xfId="0" applyFont="1" applyFill="1" applyBorder="1" applyAlignment="1">
      <alignment horizontal="center"/>
    </xf>
    <xf numFmtId="0" fontId="84" fillId="26" borderId="106" xfId="0" applyFont="1" applyFill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7" fillId="25" borderId="162" xfId="0" applyFont="1" applyFill="1" applyBorder="1" applyAlignment="1">
      <alignment horizontal="center"/>
    </xf>
    <xf numFmtId="0" fontId="87" fillId="25" borderId="163" xfId="0" applyFont="1" applyFill="1" applyBorder="1" applyAlignment="1">
      <alignment horizontal="center"/>
    </xf>
    <xf numFmtId="0" fontId="88" fillId="25" borderId="111" xfId="0" applyFont="1" applyFill="1" applyBorder="1" applyAlignment="1">
      <alignment horizontal="center" vertical="center"/>
    </xf>
    <xf numFmtId="0" fontId="88" fillId="25" borderId="113" xfId="0" applyFont="1" applyFill="1" applyBorder="1" applyAlignment="1">
      <alignment horizontal="center" vertical="center"/>
    </xf>
    <xf numFmtId="0" fontId="89" fillId="25" borderId="111" xfId="0" applyFont="1" applyFill="1" applyBorder="1" applyAlignment="1">
      <alignment horizontal="justify" vertical="center"/>
    </xf>
    <xf numFmtId="0" fontId="89" fillId="25" borderId="113" xfId="0" applyFont="1" applyFill="1" applyBorder="1" applyAlignment="1">
      <alignment horizontal="justify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Check Cell" xfId="50"/>
    <cellStyle name="Input" xfId="51"/>
    <cellStyle name="Linked Cell" xfId="52"/>
    <cellStyle name="Currency" xfId="53"/>
    <cellStyle name="Currency [0]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0</xdr:row>
      <xdr:rowOff>295275</xdr:rowOff>
    </xdr:from>
    <xdr:to>
      <xdr:col>1</xdr:col>
      <xdr:colOff>1428750</xdr:colOff>
      <xdr:row>5</xdr:row>
      <xdr:rowOff>38100</xdr:rowOff>
    </xdr:to>
    <xdr:sp>
      <xdr:nvSpPr>
        <xdr:cNvPr id="1" name="WordArt 1"/>
        <xdr:cNvSpPr>
          <a:spLocks/>
        </xdr:cNvSpPr>
      </xdr:nvSpPr>
      <xdr:spPr>
        <a:xfrm>
          <a:off x="447675" y="295275"/>
          <a:ext cx="1285875" cy="14287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5" lon="19439994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707070"/>
                  </a:gs>
                  <a:gs pos="100000">
                    <a:srgbClr val="FFFFFF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1428750</xdr:colOff>
      <xdr:row>4</xdr:row>
      <xdr:rowOff>180975</xdr:rowOff>
    </xdr:to>
    <xdr:sp>
      <xdr:nvSpPr>
        <xdr:cNvPr id="2" name="WordArt 1"/>
        <xdr:cNvSpPr>
          <a:spLocks/>
        </xdr:cNvSpPr>
      </xdr:nvSpPr>
      <xdr:spPr>
        <a:xfrm>
          <a:off x="447675" y="295275"/>
          <a:ext cx="1285875" cy="12763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5" lon="19439994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707070"/>
                  </a:gs>
                  <a:gs pos="100000">
                    <a:srgbClr val="FFFFFF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1428750</xdr:colOff>
      <xdr:row>5</xdr:row>
      <xdr:rowOff>47625</xdr:rowOff>
    </xdr:to>
    <xdr:sp>
      <xdr:nvSpPr>
        <xdr:cNvPr id="3" name="WordArt 1"/>
        <xdr:cNvSpPr>
          <a:spLocks/>
        </xdr:cNvSpPr>
      </xdr:nvSpPr>
      <xdr:spPr>
        <a:xfrm>
          <a:off x="447675" y="295275"/>
          <a:ext cx="1285875" cy="1438275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7" lon="19439995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707070"/>
                  </a:gs>
                  <a:gs pos="100000">
                    <a:srgbClr val="FFFFFF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  <xdr:twoCellAnchor>
    <xdr:from>
      <xdr:col>1</xdr:col>
      <xdr:colOff>142875</xdr:colOff>
      <xdr:row>0</xdr:row>
      <xdr:rowOff>295275</xdr:rowOff>
    </xdr:from>
    <xdr:to>
      <xdr:col>1</xdr:col>
      <xdr:colOff>1428750</xdr:colOff>
      <xdr:row>4</xdr:row>
      <xdr:rowOff>180975</xdr:rowOff>
    </xdr:to>
    <xdr:sp>
      <xdr:nvSpPr>
        <xdr:cNvPr id="4" name="WordArt 1"/>
        <xdr:cNvSpPr>
          <a:spLocks/>
        </xdr:cNvSpPr>
      </xdr:nvSpPr>
      <xdr:spPr>
        <a:xfrm>
          <a:off x="447675" y="295275"/>
          <a:ext cx="1285875" cy="1276350"/>
        </a:xfrm>
        <a:prstGeom prst="rect"/>
        <a:noFill/>
      </xdr:spPr>
      <xdr:txBody>
        <a:bodyPr fromWordArt="1" wrap="none" lIns="91440" tIns="45720" rIns="91440" bIns="45720">
          <a:prstTxWarp prst="textDeflateBottom">
            <a:avLst>
              <a:gd name="adj" fmla="val 76472"/>
            </a:avLst>
          </a:prstTxWarp>
          <a:scene3d>
            <a:camera prst="legacyPerspectiveFront">
              <a:rot lat="19799997" lon="19439995" rev="0"/>
            </a:camera>
            <a:lightRig rig="legacyNormal3" dir="t"/>
          </a:scene3d>
          <a:sp3d extrusionH="354000" prstMaterial="legacyMatte">
            <a:extrusionClr>
              <a:srgbClr val="939676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FFFF"/>
                  </a:gs>
                  <a:gs pos="50000">
                    <a:srgbClr val="707070"/>
                  </a:gs>
                  <a:gs pos="100000">
                    <a:srgbClr val="FFFFFF"/>
                  </a:gs>
                </a:gsLst>
                <a:lin ang="2700000" scaled="1"/>
              </a:gradFill>
              <a:latin typeface="Impact"/>
              <a:cs typeface="Impact"/>
            </a:rPr>
            <a:t>ZO CHPH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.rosenberg@vub.sk" TargetMode="External" /><Relationship Id="rId2" Type="http://schemas.openxmlformats.org/officeDocument/2006/relationships/hyperlink" Target="mailto:viliam.janko@gmail.com" TargetMode="External" /><Relationship Id="rId3" Type="http://schemas.openxmlformats.org/officeDocument/2006/relationships/hyperlink" Target="mailto:lcsorgei@zoznam.sk" TargetMode="External" /><Relationship Id="rId4" Type="http://schemas.openxmlformats.org/officeDocument/2006/relationships/hyperlink" Target="mailto:GehryJozef@stonline.sk," TargetMode="External" /><Relationship Id="rId5" Type="http://schemas.openxmlformats.org/officeDocument/2006/relationships/hyperlink" Target="mailto:pastucha.ludovit@centrum.sk" TargetMode="External" /><Relationship Id="rId6" Type="http://schemas.openxmlformats.org/officeDocument/2006/relationships/hyperlink" Target="mailto:R.slovacek@chello.sk," TargetMode="External" /><Relationship Id="rId7" Type="http://schemas.openxmlformats.org/officeDocument/2006/relationships/hyperlink" Target="mailto:alojz.barbirik@gmail.com" TargetMode="External" /><Relationship Id="rId8" Type="http://schemas.openxmlformats.org/officeDocument/2006/relationships/comments" Target="../comments2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36"/>
  <sheetViews>
    <sheetView zoomScalePageLayoutView="0" workbookViewId="0" topLeftCell="A1">
      <selection activeCell="M36" sqref="M36"/>
    </sheetView>
  </sheetViews>
  <sheetFormatPr defaultColWidth="9.140625" defaultRowHeight="12.75"/>
  <cols>
    <col min="1" max="1" width="4.7109375" style="0" customWidth="1"/>
    <col min="2" max="2" width="14.421875" style="0" customWidth="1"/>
    <col min="3" max="3" width="23.8515625" style="0" customWidth="1"/>
    <col min="4" max="4" width="17.8515625" style="0" customWidth="1"/>
    <col min="5" max="6" width="7.7109375" style="0" customWidth="1"/>
    <col min="7" max="7" width="21.8515625" style="1" customWidth="1"/>
    <col min="8" max="8" width="28.28125" style="0" customWidth="1"/>
    <col min="9" max="9" width="11.00390625" style="0" customWidth="1"/>
    <col min="10" max="10" width="24.8515625" style="0" customWidth="1"/>
  </cols>
  <sheetData>
    <row r="1" spans="1:52" s="6" customFormat="1" ht="22.5" customHeight="1">
      <c r="A1" s="456" t="s">
        <v>0</v>
      </c>
      <c r="B1" s="456"/>
      <c r="C1" s="456"/>
      <c r="D1" s="2" t="s">
        <v>1</v>
      </c>
      <c r="E1" s="457" t="s">
        <v>2</v>
      </c>
      <c r="F1" s="457"/>
      <c r="G1" s="4"/>
      <c r="H1" s="3" t="s">
        <v>3</v>
      </c>
      <c r="I1" s="458" t="s">
        <v>4</v>
      </c>
      <c r="J1" s="458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</row>
    <row r="2" spans="1:52" s="6" customFormat="1" ht="13.5" customHeight="1">
      <c r="A2" s="7" t="s">
        <v>5</v>
      </c>
      <c r="B2" s="8" t="s">
        <v>6</v>
      </c>
      <c r="C2" s="9" t="s">
        <v>7</v>
      </c>
      <c r="D2" s="9" t="s">
        <v>8</v>
      </c>
      <c r="E2" s="10" t="s">
        <v>9</v>
      </c>
      <c r="F2" s="10" t="s">
        <v>10</v>
      </c>
      <c r="G2" s="11" t="s">
        <v>11</v>
      </c>
      <c r="H2" s="12" t="s">
        <v>12</v>
      </c>
      <c r="I2" s="13" t="s">
        <v>13</v>
      </c>
      <c r="J2" s="14" t="s">
        <v>14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</row>
    <row r="3" spans="1:52" s="24" customFormat="1" ht="15" customHeight="1">
      <c r="A3" s="15" t="s">
        <v>15</v>
      </c>
      <c r="B3" s="16">
        <v>41392</v>
      </c>
      <c r="C3" s="17" t="s">
        <v>16</v>
      </c>
      <c r="D3" s="18" t="s">
        <v>17</v>
      </c>
      <c r="E3" s="18"/>
      <c r="F3" s="18"/>
      <c r="G3" s="19" t="s">
        <v>18</v>
      </c>
      <c r="H3" s="20" t="s">
        <v>19</v>
      </c>
      <c r="I3" s="21" t="s">
        <v>20</v>
      </c>
      <c r="J3" s="22" t="s">
        <v>21</v>
      </c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</row>
    <row r="4" spans="1:52" s="24" customFormat="1" ht="15" customHeight="1">
      <c r="A4" s="15" t="s">
        <v>22</v>
      </c>
      <c r="B4" s="16">
        <v>41399</v>
      </c>
      <c r="C4" s="17" t="s">
        <v>23</v>
      </c>
      <c r="D4" s="18" t="s">
        <v>17</v>
      </c>
      <c r="E4" s="18"/>
      <c r="F4" s="18"/>
      <c r="G4" s="19" t="s">
        <v>18</v>
      </c>
      <c r="H4" s="20" t="s">
        <v>19</v>
      </c>
      <c r="I4" s="21" t="s">
        <v>24</v>
      </c>
      <c r="J4" s="22" t="s">
        <v>21</v>
      </c>
      <c r="K4" s="25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</row>
    <row r="5" spans="1:52" s="24" customFormat="1" ht="15" customHeight="1">
      <c r="A5" s="15" t="s">
        <v>25</v>
      </c>
      <c r="B5" s="16">
        <v>41406</v>
      </c>
      <c r="C5" s="17" t="s">
        <v>26</v>
      </c>
      <c r="D5" s="18" t="s">
        <v>17</v>
      </c>
      <c r="E5" s="18"/>
      <c r="F5" s="18"/>
      <c r="G5" s="19" t="s">
        <v>18</v>
      </c>
      <c r="H5" s="20" t="s">
        <v>19</v>
      </c>
      <c r="I5" s="21" t="s">
        <v>27</v>
      </c>
      <c r="J5" s="22" t="s">
        <v>21</v>
      </c>
      <c r="K5" s="25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</row>
    <row r="6" spans="1:52" s="24" customFormat="1" ht="15" customHeight="1">
      <c r="A6" s="15" t="s">
        <v>28</v>
      </c>
      <c r="B6" s="16">
        <v>41413</v>
      </c>
      <c r="C6" s="17" t="s">
        <v>29</v>
      </c>
      <c r="D6" s="18" t="s">
        <v>17</v>
      </c>
      <c r="E6" s="18"/>
      <c r="F6" s="18"/>
      <c r="G6" s="19" t="s">
        <v>30</v>
      </c>
      <c r="H6" s="20" t="s">
        <v>19</v>
      </c>
      <c r="I6" s="21" t="s">
        <v>31</v>
      </c>
      <c r="J6" s="22" t="s">
        <v>21</v>
      </c>
      <c r="K6" s="25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</row>
    <row r="7" spans="1:52" s="24" customFormat="1" ht="15" customHeight="1">
      <c r="A7" s="15" t="s">
        <v>32</v>
      </c>
      <c r="B7" s="16">
        <v>41420</v>
      </c>
      <c r="C7" s="17" t="s">
        <v>33</v>
      </c>
      <c r="D7" s="18" t="s">
        <v>34</v>
      </c>
      <c r="E7" s="18"/>
      <c r="F7" s="18"/>
      <c r="G7" s="19" t="s">
        <v>30</v>
      </c>
      <c r="H7" s="20" t="s">
        <v>19</v>
      </c>
      <c r="I7" s="21" t="s">
        <v>35</v>
      </c>
      <c r="J7" s="22" t="s">
        <v>36</v>
      </c>
      <c r="K7" s="25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</row>
    <row r="8" spans="1:52" s="24" customFormat="1" ht="15" customHeight="1">
      <c r="A8" s="15" t="s">
        <v>37</v>
      </c>
      <c r="B8" s="16">
        <v>41427</v>
      </c>
      <c r="C8" s="17" t="s">
        <v>38</v>
      </c>
      <c r="D8" s="18" t="s">
        <v>39</v>
      </c>
      <c r="E8" s="18" t="s">
        <v>197</v>
      </c>
      <c r="F8" s="18"/>
      <c r="G8" s="19" t="s">
        <v>41</v>
      </c>
      <c r="H8" s="20" t="s">
        <v>198</v>
      </c>
      <c r="I8" s="21" t="s">
        <v>42</v>
      </c>
      <c r="J8" s="26" t="s">
        <v>43</v>
      </c>
      <c r="K8" s="25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</row>
    <row r="9" spans="1:52" s="24" customFormat="1" ht="15" customHeight="1">
      <c r="A9" s="15" t="s">
        <v>44</v>
      </c>
      <c r="B9" s="16">
        <v>41434</v>
      </c>
      <c r="C9" s="17" t="s">
        <v>211</v>
      </c>
      <c r="D9" s="18" t="s">
        <v>34</v>
      </c>
      <c r="E9" s="18" t="s">
        <v>197</v>
      </c>
      <c r="F9" s="18" t="s">
        <v>45</v>
      </c>
      <c r="G9" s="19" t="s">
        <v>30</v>
      </c>
      <c r="H9" s="20" t="s">
        <v>199</v>
      </c>
      <c r="I9" s="21" t="s">
        <v>46</v>
      </c>
      <c r="J9" s="22" t="s">
        <v>36</v>
      </c>
      <c r="K9" s="25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</row>
    <row r="10" spans="1:52" s="24" customFormat="1" ht="15" customHeight="1">
      <c r="A10" s="15" t="s">
        <v>47</v>
      </c>
      <c r="B10" s="16">
        <v>41440</v>
      </c>
      <c r="C10" s="17" t="s">
        <v>26</v>
      </c>
      <c r="D10" s="18" t="s">
        <v>17</v>
      </c>
      <c r="E10" s="18"/>
      <c r="F10" s="18"/>
      <c r="G10" s="19" t="s">
        <v>18</v>
      </c>
      <c r="H10" s="20" t="s">
        <v>19</v>
      </c>
      <c r="I10" s="21" t="s">
        <v>27</v>
      </c>
      <c r="J10" s="22" t="s">
        <v>21</v>
      </c>
      <c r="K10" s="25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</row>
    <row r="11" spans="1:52" s="24" customFormat="1" ht="15" customHeight="1">
      <c r="A11" s="15" t="s">
        <v>48</v>
      </c>
      <c r="B11" s="27">
        <v>41440</v>
      </c>
      <c r="C11" s="17" t="s">
        <v>209</v>
      </c>
      <c r="D11" s="18" t="s">
        <v>49</v>
      </c>
      <c r="E11" s="18" t="s">
        <v>197</v>
      </c>
      <c r="F11" s="18" t="s">
        <v>40</v>
      </c>
      <c r="G11" s="19" t="s">
        <v>50</v>
      </c>
      <c r="H11" s="20" t="s">
        <v>200</v>
      </c>
      <c r="I11" s="21" t="s">
        <v>51</v>
      </c>
      <c r="J11" s="22" t="s">
        <v>52</v>
      </c>
      <c r="K11" s="25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</row>
    <row r="12" spans="1:52" s="24" customFormat="1" ht="15" customHeight="1">
      <c r="A12" s="15" t="s">
        <v>53</v>
      </c>
      <c r="B12" s="27">
        <v>41448</v>
      </c>
      <c r="C12" s="17" t="s">
        <v>54</v>
      </c>
      <c r="D12" s="18" t="s">
        <v>34</v>
      </c>
      <c r="E12" s="18"/>
      <c r="F12" s="18"/>
      <c r="G12" s="19" t="s">
        <v>30</v>
      </c>
      <c r="H12" s="20" t="s">
        <v>19</v>
      </c>
      <c r="I12" s="21" t="s">
        <v>55</v>
      </c>
      <c r="J12" s="22" t="s">
        <v>36</v>
      </c>
      <c r="K12" s="25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</row>
    <row r="13" spans="1:52" s="24" customFormat="1" ht="15" customHeight="1">
      <c r="A13" s="15" t="s">
        <v>56</v>
      </c>
      <c r="B13" s="27">
        <v>41453</v>
      </c>
      <c r="C13" s="17" t="s">
        <v>57</v>
      </c>
      <c r="D13" s="18" t="s">
        <v>58</v>
      </c>
      <c r="E13" s="18"/>
      <c r="F13" s="18"/>
      <c r="G13" s="19">
        <v>0</v>
      </c>
      <c r="H13" s="20" t="s">
        <v>59</v>
      </c>
      <c r="I13" s="21" t="s">
        <v>60</v>
      </c>
      <c r="J13" s="22" t="s">
        <v>61</v>
      </c>
      <c r="K13" s="25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</row>
    <row r="14" spans="1:52" s="24" customFormat="1" ht="15" customHeight="1">
      <c r="A14" s="15" t="s">
        <v>62</v>
      </c>
      <c r="B14" s="27">
        <v>41454</v>
      </c>
      <c r="C14" s="17" t="s">
        <v>54</v>
      </c>
      <c r="D14" s="18" t="s">
        <v>34</v>
      </c>
      <c r="E14" s="18"/>
      <c r="F14" s="18"/>
      <c r="G14" s="19" t="s">
        <v>30</v>
      </c>
      <c r="H14" s="20" t="s">
        <v>19</v>
      </c>
      <c r="I14" s="21" t="s">
        <v>55</v>
      </c>
      <c r="J14" s="22" t="s">
        <v>36</v>
      </c>
      <c r="K14" s="25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</row>
    <row r="15" spans="1:52" s="24" customFormat="1" ht="15" customHeight="1">
      <c r="A15" s="15" t="s">
        <v>63</v>
      </c>
      <c r="B15" s="27">
        <v>41454</v>
      </c>
      <c r="C15" s="17" t="s">
        <v>209</v>
      </c>
      <c r="D15" s="18" t="s">
        <v>49</v>
      </c>
      <c r="E15" s="18" t="s">
        <v>197</v>
      </c>
      <c r="F15" s="18" t="s">
        <v>40</v>
      </c>
      <c r="G15" s="19" t="s">
        <v>50</v>
      </c>
      <c r="H15" s="20" t="s">
        <v>200</v>
      </c>
      <c r="I15" s="21" t="s">
        <v>51</v>
      </c>
      <c r="J15" s="26" t="s">
        <v>52</v>
      </c>
      <c r="K15" s="25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</row>
    <row r="16" spans="1:52" s="24" customFormat="1" ht="15" customHeight="1">
      <c r="A16" s="15" t="s">
        <v>64</v>
      </c>
      <c r="B16" s="27">
        <v>41461</v>
      </c>
      <c r="C16" s="17" t="s">
        <v>54</v>
      </c>
      <c r="D16" s="18" t="s">
        <v>34</v>
      </c>
      <c r="E16" s="18"/>
      <c r="F16" s="18"/>
      <c r="G16" s="19" t="s">
        <v>30</v>
      </c>
      <c r="H16" s="20" t="s">
        <v>19</v>
      </c>
      <c r="I16" s="21" t="s">
        <v>55</v>
      </c>
      <c r="J16" s="22" t="s">
        <v>36</v>
      </c>
      <c r="K16" s="25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</row>
    <row r="17" spans="1:52" s="24" customFormat="1" ht="15" customHeight="1">
      <c r="A17" s="15" t="s">
        <v>65</v>
      </c>
      <c r="B17" s="27">
        <v>41469</v>
      </c>
      <c r="C17" s="17" t="s">
        <v>210</v>
      </c>
      <c r="D17" s="18" t="s">
        <v>39</v>
      </c>
      <c r="E17" s="18" t="s">
        <v>197</v>
      </c>
      <c r="F17" s="18" t="s">
        <v>45</v>
      </c>
      <c r="G17" s="19" t="s">
        <v>41</v>
      </c>
      <c r="H17" s="20" t="s">
        <v>199</v>
      </c>
      <c r="I17" s="21" t="s">
        <v>42</v>
      </c>
      <c r="J17" s="22" t="s">
        <v>66</v>
      </c>
      <c r="K17" s="25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</row>
    <row r="18" spans="1:52" s="24" customFormat="1" ht="15" customHeight="1">
      <c r="A18" s="15" t="s">
        <v>67</v>
      </c>
      <c r="B18" s="27">
        <v>41469</v>
      </c>
      <c r="C18" s="17" t="s">
        <v>212</v>
      </c>
      <c r="D18" s="18" t="s">
        <v>49</v>
      </c>
      <c r="E18" s="18" t="s">
        <v>197</v>
      </c>
      <c r="F18" s="18" t="s">
        <v>45</v>
      </c>
      <c r="G18" s="19" t="s">
        <v>50</v>
      </c>
      <c r="H18" s="20" t="s">
        <v>199</v>
      </c>
      <c r="I18" s="21" t="s">
        <v>51</v>
      </c>
      <c r="J18" s="26" t="s">
        <v>52</v>
      </c>
      <c r="K18" s="25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</row>
    <row r="19" spans="1:52" s="24" customFormat="1" ht="15" customHeight="1">
      <c r="A19" s="15" t="s">
        <v>68</v>
      </c>
      <c r="B19" s="27">
        <v>41476</v>
      </c>
      <c r="C19" s="17" t="s">
        <v>54</v>
      </c>
      <c r="D19" s="18" t="s">
        <v>34</v>
      </c>
      <c r="E19" s="18"/>
      <c r="F19" s="18"/>
      <c r="G19" s="19" t="s">
        <v>30</v>
      </c>
      <c r="H19" s="20" t="s">
        <v>19</v>
      </c>
      <c r="I19" s="21" t="s">
        <v>55</v>
      </c>
      <c r="J19" s="22" t="s">
        <v>36</v>
      </c>
      <c r="K19" s="25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</row>
    <row r="20" spans="1:52" s="24" customFormat="1" ht="15" customHeight="1">
      <c r="A20" s="15" t="s">
        <v>69</v>
      </c>
      <c r="B20" s="27">
        <v>41483</v>
      </c>
      <c r="C20" s="17" t="s">
        <v>38</v>
      </c>
      <c r="D20" s="18" t="s">
        <v>39</v>
      </c>
      <c r="E20" s="18" t="s">
        <v>197</v>
      </c>
      <c r="F20" s="18"/>
      <c r="G20" s="19" t="s">
        <v>41</v>
      </c>
      <c r="H20" s="20" t="s">
        <v>198</v>
      </c>
      <c r="I20" s="21" t="s">
        <v>42</v>
      </c>
      <c r="J20" s="22" t="s">
        <v>66</v>
      </c>
      <c r="K20" s="25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</row>
    <row r="21" spans="1:52" s="6" customFormat="1" ht="15" customHeight="1">
      <c r="A21" s="459" t="s">
        <v>70</v>
      </c>
      <c r="B21" s="459"/>
      <c r="C21" s="459"/>
      <c r="D21" s="459"/>
      <c r="E21" s="459"/>
      <c r="F21" s="459"/>
      <c r="G21" s="459"/>
      <c r="H21" s="459"/>
      <c r="I21" s="459"/>
      <c r="J21" s="459"/>
      <c r="K21" s="28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</row>
    <row r="22" spans="1:52" s="6" customFormat="1" ht="15" customHeight="1">
      <c r="A22" s="459"/>
      <c r="B22" s="459"/>
      <c r="C22" s="459"/>
      <c r="D22" s="459"/>
      <c r="E22" s="459"/>
      <c r="F22" s="459"/>
      <c r="G22" s="459"/>
      <c r="H22" s="459"/>
      <c r="I22" s="459"/>
      <c r="J22" s="459"/>
      <c r="K22" s="28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</row>
    <row r="23" spans="1:52" s="39" customFormat="1" ht="15" customHeight="1">
      <c r="A23" s="29" t="s">
        <v>15</v>
      </c>
      <c r="B23" s="30">
        <v>41511</v>
      </c>
      <c r="C23" s="31" t="s">
        <v>16</v>
      </c>
      <c r="D23" s="32" t="s">
        <v>71</v>
      </c>
      <c r="E23" s="32"/>
      <c r="F23" s="32"/>
      <c r="G23" s="33" t="s">
        <v>72</v>
      </c>
      <c r="H23" s="34" t="s">
        <v>19</v>
      </c>
      <c r="I23" s="35" t="s">
        <v>20</v>
      </c>
      <c r="J23" s="36" t="s">
        <v>73</v>
      </c>
      <c r="K23" s="37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</row>
    <row r="24" spans="1:52" s="39" customFormat="1" ht="15" customHeight="1">
      <c r="A24" s="40" t="s">
        <v>22</v>
      </c>
      <c r="B24" s="16">
        <v>41518</v>
      </c>
      <c r="C24" s="17" t="s">
        <v>23</v>
      </c>
      <c r="D24" s="18" t="s">
        <v>71</v>
      </c>
      <c r="E24" s="18"/>
      <c r="F24" s="18"/>
      <c r="G24" s="19" t="s">
        <v>72</v>
      </c>
      <c r="H24" s="41" t="s">
        <v>19</v>
      </c>
      <c r="I24" s="42" t="s">
        <v>24</v>
      </c>
      <c r="J24" s="43" t="s">
        <v>73</v>
      </c>
      <c r="K24" s="37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</row>
    <row r="25" spans="1:52" s="39" customFormat="1" ht="15" customHeight="1">
      <c r="A25" s="40" t="s">
        <v>25</v>
      </c>
      <c r="B25" s="16">
        <v>41525</v>
      </c>
      <c r="C25" s="17" t="s">
        <v>26</v>
      </c>
      <c r="D25" s="18" t="s">
        <v>71</v>
      </c>
      <c r="E25" s="18"/>
      <c r="F25" s="18"/>
      <c r="G25" s="19" t="s">
        <v>72</v>
      </c>
      <c r="H25" s="41" t="s">
        <v>19</v>
      </c>
      <c r="I25" s="21" t="s">
        <v>27</v>
      </c>
      <c r="J25" s="43" t="s">
        <v>73</v>
      </c>
      <c r="K25" s="37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</row>
    <row r="26" spans="1:52" s="39" customFormat="1" ht="15" customHeight="1">
      <c r="A26" s="40" t="s">
        <v>28</v>
      </c>
      <c r="B26" s="16">
        <v>41532</v>
      </c>
      <c r="C26" s="17" t="s">
        <v>29</v>
      </c>
      <c r="D26" s="18" t="s">
        <v>71</v>
      </c>
      <c r="E26" s="18"/>
      <c r="F26" s="18"/>
      <c r="G26" s="19" t="s">
        <v>74</v>
      </c>
      <c r="H26" s="41" t="s">
        <v>19</v>
      </c>
      <c r="I26" s="42" t="s">
        <v>31</v>
      </c>
      <c r="J26" s="43" t="s">
        <v>73</v>
      </c>
      <c r="K26" s="37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</row>
    <row r="27" spans="1:52" s="39" customFormat="1" ht="15" customHeight="1">
      <c r="A27" s="40" t="s">
        <v>32</v>
      </c>
      <c r="B27" s="16">
        <v>41539</v>
      </c>
      <c r="C27" s="17" t="s">
        <v>54</v>
      </c>
      <c r="D27" s="18" t="s">
        <v>71</v>
      </c>
      <c r="E27" s="18"/>
      <c r="F27" s="18"/>
      <c r="G27" s="19" t="s">
        <v>74</v>
      </c>
      <c r="H27" s="41" t="s">
        <v>19</v>
      </c>
      <c r="I27" s="21" t="s">
        <v>55</v>
      </c>
      <c r="J27" s="43" t="s">
        <v>73</v>
      </c>
      <c r="K27" s="37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</row>
    <row r="28" spans="1:52" s="39" customFormat="1" ht="15" customHeight="1">
      <c r="A28" s="44" t="s">
        <v>37</v>
      </c>
      <c r="B28" s="45">
        <v>41546</v>
      </c>
      <c r="C28" s="46" t="s">
        <v>75</v>
      </c>
      <c r="D28" s="47" t="s">
        <v>76</v>
      </c>
      <c r="E28" s="47"/>
      <c r="F28" s="47"/>
      <c r="G28" s="48">
        <v>0</v>
      </c>
      <c r="H28" s="49" t="s">
        <v>77</v>
      </c>
      <c r="I28" s="50" t="s">
        <v>46</v>
      </c>
      <c r="J28" s="51"/>
      <c r="K28" s="37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</row>
    <row r="29" spans="1:11" s="5" customFormat="1" ht="15" customHeight="1">
      <c r="A29" s="52" t="s">
        <v>78</v>
      </c>
      <c r="B29" s="53" t="s">
        <v>201</v>
      </c>
      <c r="D29" s="53"/>
      <c r="E29" s="53"/>
      <c r="F29" s="53"/>
      <c r="G29" s="54"/>
      <c r="H29" s="53"/>
      <c r="I29" s="53"/>
      <c r="J29" s="53"/>
      <c r="K29" s="28"/>
    </row>
    <row r="30" spans="1:10" ht="15.75">
      <c r="A30" s="55"/>
      <c r="B30" s="55" t="s">
        <v>202</v>
      </c>
      <c r="D30" s="55"/>
      <c r="E30" s="55"/>
      <c r="F30" s="55"/>
      <c r="G30" s="56" t="s">
        <v>79</v>
      </c>
      <c r="H30" s="57"/>
      <c r="I30" s="460">
        <v>41358</v>
      </c>
      <c r="J30" s="460"/>
    </row>
    <row r="31" spans="1:10" ht="15.75">
      <c r="A31" s="58"/>
      <c r="B31" s="53" t="s">
        <v>203</v>
      </c>
      <c r="D31" s="58"/>
      <c r="E31" s="58"/>
      <c r="F31" s="58"/>
      <c r="G31" s="56" t="s">
        <v>81</v>
      </c>
      <c r="H31" s="57"/>
      <c r="I31" s="455"/>
      <c r="J31" s="455"/>
    </row>
    <row r="32" spans="1:10" ht="15.75">
      <c r="A32" s="281" t="s">
        <v>204</v>
      </c>
      <c r="B32" s="55" t="s">
        <v>80</v>
      </c>
      <c r="D32" s="58"/>
      <c r="E32" s="58"/>
      <c r="F32" s="58"/>
      <c r="G32" s="56" t="s">
        <v>82</v>
      </c>
      <c r="H32" s="57"/>
      <c r="I32" s="455"/>
      <c r="J32" s="455"/>
    </row>
    <row r="33" spans="1:10" ht="15.75">
      <c r="A33" s="58"/>
      <c r="B33" s="53" t="s">
        <v>208</v>
      </c>
      <c r="D33" s="58"/>
      <c r="E33" s="58"/>
      <c r="F33" s="58"/>
      <c r="G33" s="56" t="s">
        <v>83</v>
      </c>
      <c r="H33" s="57"/>
      <c r="I33" s="454"/>
      <c r="J33" s="454"/>
    </row>
    <row r="34" spans="1:10" ht="15.75">
      <c r="A34" s="58"/>
      <c r="B34" s="55" t="s">
        <v>205</v>
      </c>
      <c r="D34" s="58"/>
      <c r="E34" s="58"/>
      <c r="F34" s="58"/>
      <c r="G34" s="56" t="s">
        <v>84</v>
      </c>
      <c r="H34" s="57"/>
      <c r="I34" s="455"/>
      <c r="J34" s="455"/>
    </row>
    <row r="35" ht="15.75">
      <c r="B35" s="53" t="s">
        <v>206</v>
      </c>
    </row>
    <row r="36" ht="15.75">
      <c r="B36" s="282" t="s">
        <v>207</v>
      </c>
    </row>
  </sheetData>
  <sheetProtection/>
  <mergeCells count="8">
    <mergeCell ref="I33:J33"/>
    <mergeCell ref="I34:J34"/>
    <mergeCell ref="A1:C1"/>
    <mergeCell ref="E1:F1"/>
    <mergeCell ref="I1:J1"/>
    <mergeCell ref="A21:J22"/>
    <mergeCell ref="I30:J30"/>
    <mergeCell ref="I31:J32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1" r:id="rId1"/>
  <headerFooter alignWithMargins="0">
    <oddHeader>&amp;C&amp;A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zoomScalePageLayoutView="0" workbookViewId="0" topLeftCell="A10">
      <selection activeCell="K13" sqref="K13"/>
    </sheetView>
  </sheetViews>
  <sheetFormatPr defaultColWidth="9.140625" defaultRowHeight="12.75"/>
  <cols>
    <col min="1" max="1" width="4.57421875" style="0" customWidth="1"/>
    <col min="2" max="2" width="21.421875" style="0" customWidth="1"/>
    <col min="3" max="10" width="10.140625" style="0" customWidth="1"/>
    <col min="11" max="11" width="12.140625" style="0" customWidth="1"/>
    <col min="12" max="12" width="11.421875" style="0" customWidth="1"/>
    <col min="13" max="13" width="23.7109375" style="0" customWidth="1"/>
    <col min="14" max="15" width="17.8515625" style="0" customWidth="1"/>
    <col min="16" max="16" width="20.140625" style="59" customWidth="1"/>
    <col min="17" max="17" width="18.00390625" style="0" customWidth="1"/>
  </cols>
  <sheetData>
    <row r="1" spans="1:17" ht="39.75" customHeight="1">
      <c r="A1" s="461" t="s">
        <v>85</v>
      </c>
      <c r="B1" s="462"/>
      <c r="C1" s="60" t="s">
        <v>86</v>
      </c>
      <c r="D1" s="61" t="s">
        <v>87</v>
      </c>
      <c r="E1" s="62" t="s">
        <v>88</v>
      </c>
      <c r="F1" s="61" t="s">
        <v>89</v>
      </c>
      <c r="G1" s="61" t="s">
        <v>90</v>
      </c>
      <c r="H1" s="61" t="s">
        <v>91</v>
      </c>
      <c r="I1" s="61" t="s">
        <v>92</v>
      </c>
      <c r="J1" s="61" t="s">
        <v>93</v>
      </c>
      <c r="K1" s="463" t="s">
        <v>94</v>
      </c>
      <c r="L1" s="463"/>
      <c r="M1" s="464" t="s">
        <v>95</v>
      </c>
      <c r="N1" s="467" t="s">
        <v>96</v>
      </c>
      <c r="O1" s="468" t="s">
        <v>97</v>
      </c>
      <c r="P1" s="469" t="s">
        <v>98</v>
      </c>
      <c r="Q1" s="470" t="s">
        <v>99</v>
      </c>
    </row>
    <row r="2" spans="1:17" ht="23.25" customHeight="1">
      <c r="A2" s="461"/>
      <c r="B2" s="462"/>
      <c r="C2" s="63">
        <v>41392</v>
      </c>
      <c r="D2" s="64">
        <v>41399</v>
      </c>
      <c r="E2" s="64">
        <v>41406</v>
      </c>
      <c r="F2" s="64">
        <v>41413</v>
      </c>
      <c r="G2" s="64">
        <v>41420</v>
      </c>
      <c r="H2" s="64">
        <v>41427</v>
      </c>
      <c r="I2" s="64">
        <v>41434</v>
      </c>
      <c r="J2" s="64">
        <v>41448</v>
      </c>
      <c r="K2" s="465">
        <v>41440</v>
      </c>
      <c r="L2" s="465"/>
      <c r="M2" s="464"/>
      <c r="N2" s="467"/>
      <c r="O2" s="468"/>
      <c r="P2" s="469"/>
      <c r="Q2" s="470"/>
    </row>
    <row r="3" spans="1:17" ht="23.25" customHeight="1">
      <c r="A3" s="461"/>
      <c r="B3" s="462"/>
      <c r="C3" s="65">
        <v>41511</v>
      </c>
      <c r="D3" s="66">
        <v>41518</v>
      </c>
      <c r="E3" s="66">
        <v>41440</v>
      </c>
      <c r="F3" s="66">
        <v>41532</v>
      </c>
      <c r="G3" s="64"/>
      <c r="H3" s="64">
        <v>41469</v>
      </c>
      <c r="I3" s="67">
        <v>41546</v>
      </c>
      <c r="J3" s="68">
        <v>41454</v>
      </c>
      <c r="K3" s="466">
        <v>41454</v>
      </c>
      <c r="L3" s="466"/>
      <c r="M3" s="464"/>
      <c r="N3" s="467"/>
      <c r="O3" s="468"/>
      <c r="P3" s="469"/>
      <c r="Q3" s="470"/>
    </row>
    <row r="4" spans="1:17" ht="23.25" customHeight="1">
      <c r="A4" s="461"/>
      <c r="B4" s="462"/>
      <c r="C4" s="69"/>
      <c r="D4" s="70"/>
      <c r="E4" s="70">
        <v>41525</v>
      </c>
      <c r="F4" s="70"/>
      <c r="G4" s="67"/>
      <c r="H4" s="67">
        <v>41483</v>
      </c>
      <c r="I4" s="68"/>
      <c r="J4" s="68">
        <v>41461</v>
      </c>
      <c r="K4" s="466">
        <v>41469</v>
      </c>
      <c r="L4" s="466"/>
      <c r="M4" s="464"/>
      <c r="N4" s="467"/>
      <c r="O4" s="468"/>
      <c r="P4" s="469"/>
      <c r="Q4" s="470"/>
    </row>
    <row r="5" spans="1:17" ht="23.25" customHeight="1">
      <c r="A5" s="461"/>
      <c r="B5" s="462"/>
      <c r="C5" s="71"/>
      <c r="D5" s="72"/>
      <c r="E5" s="72"/>
      <c r="F5" s="72"/>
      <c r="G5" s="67"/>
      <c r="H5" s="73"/>
      <c r="I5" s="73"/>
      <c r="J5" s="73">
        <v>41476</v>
      </c>
      <c r="K5" s="74"/>
      <c r="L5" s="75"/>
      <c r="M5" s="464"/>
      <c r="N5" s="467"/>
      <c r="O5" s="468"/>
      <c r="P5" s="469"/>
      <c r="Q5" s="470"/>
    </row>
    <row r="6" spans="1:17" ht="23.25" customHeight="1">
      <c r="A6" s="461"/>
      <c r="B6" s="462"/>
      <c r="C6" s="76"/>
      <c r="D6" s="77"/>
      <c r="E6" s="77"/>
      <c r="F6" s="77"/>
      <c r="G6" s="78"/>
      <c r="H6" s="79"/>
      <c r="I6" s="77"/>
      <c r="J6" s="77">
        <v>41539</v>
      </c>
      <c r="K6" s="79"/>
      <c r="L6" s="80"/>
      <c r="M6" s="464"/>
      <c r="N6" s="467"/>
      <c r="O6" s="468"/>
      <c r="P6" s="469"/>
      <c r="Q6" s="470"/>
    </row>
    <row r="7" spans="1:17" ht="51" customHeight="1">
      <c r="A7" s="81">
        <v>1</v>
      </c>
      <c r="B7" s="82" t="s">
        <v>100</v>
      </c>
      <c r="C7" s="83">
        <v>0.6666666666666666</v>
      </c>
      <c r="D7" s="83">
        <v>0.6666666666666666</v>
      </c>
      <c r="E7" s="83">
        <v>0.6666666666666666</v>
      </c>
      <c r="F7" s="83">
        <v>0.625</v>
      </c>
      <c r="G7" s="83">
        <v>0.5416666666666666</v>
      </c>
      <c r="H7" s="83">
        <v>0.3333333333333333</v>
      </c>
      <c r="I7" s="84">
        <v>0.5</v>
      </c>
      <c r="J7" s="83">
        <v>0.625</v>
      </c>
      <c r="K7" s="85" t="s">
        <v>101</v>
      </c>
      <c r="L7" s="86"/>
      <c r="M7" s="87" t="s">
        <v>102</v>
      </c>
      <c r="N7" s="88" t="s">
        <v>103</v>
      </c>
      <c r="O7" s="89" t="s">
        <v>104</v>
      </c>
      <c r="P7" s="90"/>
      <c r="Q7" s="91"/>
    </row>
    <row r="8" spans="1:17" ht="51" customHeight="1">
      <c r="A8" s="92">
        <v>2</v>
      </c>
      <c r="B8" s="93" t="s">
        <v>105</v>
      </c>
      <c r="C8" s="94">
        <v>0.7013888888888888</v>
      </c>
      <c r="D8" s="94">
        <v>0.7013888888888888</v>
      </c>
      <c r="E8" s="94">
        <v>0.7013888888888888</v>
      </c>
      <c r="F8" s="94">
        <v>0.6597222222222222</v>
      </c>
      <c r="G8" s="94">
        <v>0.576388888888889</v>
      </c>
      <c r="H8" s="94">
        <v>0.3680555555555556</v>
      </c>
      <c r="I8" s="95">
        <v>0.5347222222222222</v>
      </c>
      <c r="J8" s="94">
        <v>0.6597222222222222</v>
      </c>
      <c r="K8" s="96" t="s">
        <v>101</v>
      </c>
      <c r="L8" s="97" t="s">
        <v>218</v>
      </c>
      <c r="M8" s="98" t="s">
        <v>106</v>
      </c>
      <c r="N8" s="99" t="s">
        <v>107</v>
      </c>
      <c r="O8" s="100" t="s">
        <v>108</v>
      </c>
      <c r="P8" s="101"/>
      <c r="Q8" s="102"/>
    </row>
    <row r="9" spans="1:17" ht="51" customHeight="1">
      <c r="A9" s="103">
        <v>3</v>
      </c>
      <c r="B9" s="104" t="s">
        <v>109</v>
      </c>
      <c r="C9" s="105">
        <v>0.7256944444444445</v>
      </c>
      <c r="D9" s="105">
        <v>0.7256944444444445</v>
      </c>
      <c r="E9" s="105">
        <v>0.7256944444444445</v>
      </c>
      <c r="F9" s="105">
        <v>0.6840277777777778</v>
      </c>
      <c r="G9" s="105">
        <v>0.6006944444444444</v>
      </c>
      <c r="H9" s="105">
        <v>0.3923611111111111</v>
      </c>
      <c r="I9" s="106">
        <v>0.5590277777777778</v>
      </c>
      <c r="J9" s="105">
        <v>0.6840277777777778</v>
      </c>
      <c r="K9" s="85" t="s">
        <v>101</v>
      </c>
      <c r="L9" s="107"/>
      <c r="M9" s="108" t="s">
        <v>110</v>
      </c>
      <c r="N9" s="109" t="s">
        <v>111</v>
      </c>
      <c r="O9" s="100" t="s">
        <v>112</v>
      </c>
      <c r="P9" s="101" t="s">
        <v>113</v>
      </c>
      <c r="Q9" s="102"/>
    </row>
    <row r="10" spans="1:17" ht="51" customHeight="1">
      <c r="A10" s="92">
        <v>4</v>
      </c>
      <c r="B10" s="93" t="s">
        <v>114</v>
      </c>
      <c r="C10" s="94">
        <v>0.7430555555555555</v>
      </c>
      <c r="D10" s="94">
        <v>0.7430555555555555</v>
      </c>
      <c r="E10" s="94">
        <v>0.7430555555555555</v>
      </c>
      <c r="F10" s="94">
        <v>0.7013888888888888</v>
      </c>
      <c r="G10" s="94">
        <v>0.6180555555555556</v>
      </c>
      <c r="H10" s="94">
        <v>0.40972222222222227</v>
      </c>
      <c r="I10" s="95">
        <v>0.576388888888889</v>
      </c>
      <c r="J10" s="94">
        <v>0.7013888888888888</v>
      </c>
      <c r="K10" s="96" t="s">
        <v>115</v>
      </c>
      <c r="L10" s="97"/>
      <c r="M10" s="98" t="s">
        <v>116</v>
      </c>
      <c r="N10" s="99" t="s">
        <v>117</v>
      </c>
      <c r="O10" s="100" t="s">
        <v>118</v>
      </c>
      <c r="P10" s="101" t="s">
        <v>119</v>
      </c>
      <c r="Q10" s="102"/>
    </row>
    <row r="11" spans="1:17" ht="51" customHeight="1">
      <c r="A11" s="110">
        <v>5</v>
      </c>
      <c r="B11" s="104" t="s">
        <v>120</v>
      </c>
      <c r="C11" s="105">
        <v>0.78125</v>
      </c>
      <c r="D11" s="105">
        <v>0.78125</v>
      </c>
      <c r="E11" s="105">
        <v>0.78125</v>
      </c>
      <c r="F11" s="105">
        <v>0.7395833333333334</v>
      </c>
      <c r="G11" s="105">
        <v>0.65625</v>
      </c>
      <c r="H11" s="105">
        <v>0.4479166666666667</v>
      </c>
      <c r="I11" s="106">
        <v>0.6145833333333334</v>
      </c>
      <c r="J11" s="105">
        <v>0.7395833333333334</v>
      </c>
      <c r="K11" s="111" t="s">
        <v>121</v>
      </c>
      <c r="L11" s="107"/>
      <c r="M11" s="98" t="s">
        <v>122</v>
      </c>
      <c r="N11" s="99" t="s">
        <v>123</v>
      </c>
      <c r="O11" s="100" t="s">
        <v>124</v>
      </c>
      <c r="P11" s="101" t="s">
        <v>125</v>
      </c>
      <c r="Q11" s="112"/>
    </row>
    <row r="12" spans="1:17" ht="51" customHeight="1">
      <c r="A12" s="92">
        <v>6</v>
      </c>
      <c r="B12" s="93" t="s">
        <v>126</v>
      </c>
      <c r="C12" s="94">
        <v>0.8229166666666666</v>
      </c>
      <c r="D12" s="94">
        <v>0.8229166666666666</v>
      </c>
      <c r="E12" s="94">
        <v>0.8229166666666666</v>
      </c>
      <c r="F12" s="94">
        <v>0.78125</v>
      </c>
      <c r="G12" s="94">
        <v>0.6979166666666666</v>
      </c>
      <c r="H12" s="94">
        <v>0.4895833333333333</v>
      </c>
      <c r="I12" s="95">
        <v>0.65625</v>
      </c>
      <c r="J12" s="94">
        <v>0.78125</v>
      </c>
      <c r="K12" s="113" t="s">
        <v>121</v>
      </c>
      <c r="L12" s="97" t="s">
        <v>218</v>
      </c>
      <c r="M12" s="114" t="s">
        <v>127</v>
      </c>
      <c r="N12" s="109" t="s">
        <v>128</v>
      </c>
      <c r="O12" s="100" t="s">
        <v>129</v>
      </c>
      <c r="P12" s="101" t="s">
        <v>130</v>
      </c>
      <c r="Q12" s="102"/>
    </row>
    <row r="13" spans="1:17" ht="51" customHeight="1">
      <c r="A13" s="103">
        <v>7</v>
      </c>
      <c r="B13" s="104" t="s">
        <v>131</v>
      </c>
      <c r="C13" s="105">
        <v>0.8506944444444445</v>
      </c>
      <c r="D13" s="105">
        <v>0.8506944444444445</v>
      </c>
      <c r="E13" s="105">
        <v>0.8506944444444445</v>
      </c>
      <c r="F13" s="105">
        <v>0.8090277777777778</v>
      </c>
      <c r="G13" s="105">
        <v>0.7256944444444445</v>
      </c>
      <c r="H13" s="105">
        <v>0.517361111111111</v>
      </c>
      <c r="I13" s="106">
        <v>0.6840277777777778</v>
      </c>
      <c r="J13" s="105">
        <v>0.8090277777777778</v>
      </c>
      <c r="K13" s="111" t="s">
        <v>101</v>
      </c>
      <c r="L13" s="107"/>
      <c r="M13" s="108" t="s">
        <v>132</v>
      </c>
      <c r="N13" s="115" t="s">
        <v>133</v>
      </c>
      <c r="O13" s="100" t="s">
        <v>134</v>
      </c>
      <c r="P13" s="116" t="s">
        <v>135</v>
      </c>
      <c r="Q13" s="102"/>
    </row>
    <row r="14" spans="1:17" ht="51" customHeight="1">
      <c r="A14" s="92">
        <v>8</v>
      </c>
      <c r="B14" s="93" t="s">
        <v>136</v>
      </c>
      <c r="C14" s="94">
        <v>0.8645833333333334</v>
      </c>
      <c r="D14" s="94">
        <v>0.8645833333333334</v>
      </c>
      <c r="E14" s="94">
        <v>0.8645833333333334</v>
      </c>
      <c r="F14" s="94">
        <v>0.8229166666666666</v>
      </c>
      <c r="G14" s="94">
        <v>0.7395833333333334</v>
      </c>
      <c r="H14" s="94">
        <v>0.53125</v>
      </c>
      <c r="I14" s="95">
        <v>0.6979166666666666</v>
      </c>
      <c r="J14" s="94">
        <v>0.8229166666666666</v>
      </c>
      <c r="K14" s="113" t="s">
        <v>121</v>
      </c>
      <c r="L14" s="97"/>
      <c r="M14" s="98" t="s">
        <v>137</v>
      </c>
      <c r="N14" s="99" t="s">
        <v>138</v>
      </c>
      <c r="O14" s="100" t="s">
        <v>139</v>
      </c>
      <c r="P14" s="117" t="s">
        <v>140</v>
      </c>
      <c r="Q14" s="102"/>
    </row>
    <row r="15" spans="1:17" ht="51" customHeight="1">
      <c r="A15" s="118">
        <v>9</v>
      </c>
      <c r="B15" s="119" t="s">
        <v>141</v>
      </c>
      <c r="C15" s="120">
        <v>0.90625</v>
      </c>
      <c r="D15" s="120">
        <v>0.90625</v>
      </c>
      <c r="E15" s="120">
        <v>0.90625</v>
      </c>
      <c r="F15" s="120">
        <v>0.8645833333333334</v>
      </c>
      <c r="G15" s="120">
        <v>0.78125</v>
      </c>
      <c r="H15" s="120">
        <v>0.5729166666666666</v>
      </c>
      <c r="I15" s="121">
        <v>0.7395833333333334</v>
      </c>
      <c r="J15" s="120">
        <v>0.8645833333333334</v>
      </c>
      <c r="K15" s="111" t="s">
        <v>121</v>
      </c>
      <c r="L15" s="122"/>
      <c r="M15" s="123" t="s">
        <v>142</v>
      </c>
      <c r="N15" s="124" t="s">
        <v>143</v>
      </c>
      <c r="O15" s="125" t="s">
        <v>144</v>
      </c>
      <c r="P15" s="126" t="s">
        <v>145</v>
      </c>
      <c r="Q15" s="127" t="s">
        <v>146</v>
      </c>
    </row>
    <row r="16" spans="1:17" s="138" customFormat="1" ht="39.75" customHeight="1">
      <c r="A16" s="128">
        <v>10</v>
      </c>
      <c r="B16" s="129" t="s">
        <v>147</v>
      </c>
      <c r="C16" s="130" t="s">
        <v>148</v>
      </c>
      <c r="D16" s="130" t="s">
        <v>148</v>
      </c>
      <c r="E16" s="130" t="s">
        <v>148</v>
      </c>
      <c r="F16" s="130" t="s">
        <v>148</v>
      </c>
      <c r="G16" s="130" t="s">
        <v>148</v>
      </c>
      <c r="H16" s="130">
        <v>0.6145833333333334</v>
      </c>
      <c r="I16" s="130">
        <v>0.78125</v>
      </c>
      <c r="J16" s="130" t="s">
        <v>148</v>
      </c>
      <c r="K16" s="131"/>
      <c r="L16" s="132" t="s">
        <v>148</v>
      </c>
      <c r="M16" s="133" t="s">
        <v>149</v>
      </c>
      <c r="N16" s="134" t="s">
        <v>150</v>
      </c>
      <c r="O16" s="135" t="s">
        <v>151</v>
      </c>
      <c r="P16" s="136"/>
      <c r="Q16" s="137"/>
    </row>
    <row r="17" spans="1:17" ht="13.5" customHeight="1">
      <c r="A17" s="139"/>
      <c r="L17" s="139"/>
      <c r="M17" s="139"/>
      <c r="N17" s="139"/>
      <c r="O17" s="139"/>
      <c r="P17" s="140"/>
      <c r="Q17" s="139"/>
    </row>
    <row r="18" spans="1:17" ht="40.5" customHeight="1">
      <c r="A18" s="141"/>
      <c r="B18" s="471" t="s">
        <v>152</v>
      </c>
      <c r="C18" s="471"/>
      <c r="D18" s="471"/>
      <c r="E18" s="471"/>
      <c r="F18" s="471"/>
      <c r="G18" s="471"/>
      <c r="H18" s="141"/>
      <c r="I18" s="472" t="s">
        <v>153</v>
      </c>
      <c r="J18" s="472"/>
      <c r="K18" s="472"/>
      <c r="L18" s="472"/>
      <c r="M18" s="142" t="s">
        <v>127</v>
      </c>
      <c r="N18" s="143" t="s">
        <v>154</v>
      </c>
      <c r="O18" s="144" t="s">
        <v>155</v>
      </c>
      <c r="P18" s="145" t="s">
        <v>156</v>
      </c>
      <c r="Q18" s="146" t="s">
        <v>157</v>
      </c>
    </row>
    <row r="19" spans="1:17" ht="33" customHeight="1">
      <c r="A19" s="141"/>
      <c r="B19" s="473" t="s">
        <v>219</v>
      </c>
      <c r="C19" s="473"/>
      <c r="D19" s="473"/>
      <c r="E19" s="473"/>
      <c r="F19" s="473"/>
      <c r="G19" s="473"/>
      <c r="H19" s="141"/>
      <c r="I19" s="472"/>
      <c r="J19" s="472"/>
      <c r="K19" s="472"/>
      <c r="L19" s="472"/>
      <c r="M19" s="147" t="s">
        <v>158</v>
      </c>
      <c r="N19" s="148" t="s">
        <v>159</v>
      </c>
      <c r="O19" s="149">
        <v>421908490731</v>
      </c>
      <c r="P19" s="150" t="s">
        <v>160</v>
      </c>
      <c r="Q19" s="151" t="s">
        <v>161</v>
      </c>
    </row>
    <row r="20" spans="2:17" ht="20.25" customHeight="1">
      <c r="B20" t="s">
        <v>213</v>
      </c>
      <c r="C20" s="283">
        <v>41439</v>
      </c>
      <c r="D20" t="s">
        <v>214</v>
      </c>
      <c r="E20" s="283">
        <v>41453</v>
      </c>
      <c r="F20" t="s">
        <v>215</v>
      </c>
      <c r="G20" s="283">
        <v>41468</v>
      </c>
      <c r="H20" t="s">
        <v>215</v>
      </c>
      <c r="I20" s="472"/>
      <c r="J20" s="472"/>
      <c r="K20" s="472"/>
      <c r="L20" s="472"/>
      <c r="M20" s="152" t="s">
        <v>162</v>
      </c>
      <c r="N20" s="153" t="s">
        <v>163</v>
      </c>
      <c r="O20" s="153" t="s">
        <v>164</v>
      </c>
      <c r="P20" s="474" t="s">
        <v>165</v>
      </c>
      <c r="Q20" s="474"/>
    </row>
    <row r="21" spans="2:8" ht="20.25" customHeight="1">
      <c r="B21" t="s">
        <v>216</v>
      </c>
      <c r="C21" s="283">
        <v>41439</v>
      </c>
      <c r="D21" t="s">
        <v>217</v>
      </c>
      <c r="E21" s="283">
        <v>41453</v>
      </c>
      <c r="F21" t="s">
        <v>217</v>
      </c>
      <c r="G21" s="283">
        <v>41468</v>
      </c>
      <c r="H21" t="s">
        <v>217</v>
      </c>
    </row>
    <row r="22" ht="12.75">
      <c r="P22" s="154"/>
    </row>
    <row r="23" spans="13:16" ht="12.75">
      <c r="M23" s="155"/>
      <c r="P23" s="154"/>
    </row>
  </sheetData>
  <sheetProtection/>
  <mergeCells count="15">
    <mergeCell ref="B18:G18"/>
    <mergeCell ref="I18:L20"/>
    <mergeCell ref="B19:G19"/>
    <mergeCell ref="P20:Q20"/>
    <mergeCell ref="N1:N6"/>
    <mergeCell ref="O1:O6"/>
    <mergeCell ref="P1:P6"/>
    <mergeCell ref="Q1:Q6"/>
    <mergeCell ref="A1:A6"/>
    <mergeCell ref="B1:B6"/>
    <mergeCell ref="K1:L1"/>
    <mergeCell ref="M1:M6"/>
    <mergeCell ref="K2:L2"/>
    <mergeCell ref="K3:L3"/>
    <mergeCell ref="K4:L4"/>
  </mergeCells>
  <hyperlinks>
    <hyperlink ref="P9" r:id="rId1" display="v.rosenberg@vub.sk"/>
    <hyperlink ref="P10" r:id="rId2" display="viliam.janko@gmail.com"/>
    <hyperlink ref="P11" r:id="rId3" display="lcsorgei@zoznam.sk"/>
    <hyperlink ref="P12" r:id="rId4" display="GehryJozef@stonline.sk,"/>
    <hyperlink ref="P13" r:id="rId5" display="pastucha.ludovit@centrum.sk   "/>
    <hyperlink ref="P14" r:id="rId6" display="R.slovacek@chello.sk,"/>
    <hyperlink ref="P15" r:id="rId7" display="alojz.barbirik@gmail.com"/>
  </hyperlinks>
  <printOptions/>
  <pageMargins left="0" right="0" top="0.7486111111111111" bottom="0.7486111111111111" header="0.31527777777777777" footer="0.31527777777777777"/>
  <pageSetup fitToHeight="1" fitToWidth="1" horizontalDpi="300" verticalDpi="300" orientation="landscape" paperSize="9" scale="64" r:id="rId11"/>
  <headerFooter alignWithMargins="0">
    <oddHeader>&amp;C&amp;A</oddHeader>
    <oddFooter>&amp;L&amp;Z&amp;F&amp;R&amp;P/&amp;N</oddFooter>
  </headerFooter>
  <drawing r:id="rId10"/>
  <legacyDrawing r:id="rId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="85" zoomScaleNormal="85" zoomScalePageLayoutView="0" workbookViewId="0" topLeftCell="A7">
      <selection activeCell="H29" sqref="H29"/>
    </sheetView>
  </sheetViews>
  <sheetFormatPr defaultColWidth="9.140625" defaultRowHeight="12.75"/>
  <cols>
    <col min="2" max="3" width="6.57421875" style="0" customWidth="1"/>
    <col min="5" max="10" width="12.7109375" style="0" customWidth="1"/>
    <col min="12" max="12" width="6.7109375" style="0" customWidth="1"/>
    <col min="13" max="13" width="4.8515625" style="0" customWidth="1"/>
  </cols>
  <sheetData>
    <row r="1" spans="1:8" ht="27" customHeight="1">
      <c r="A1" s="475">
        <v>2013</v>
      </c>
      <c r="B1" s="475"/>
      <c r="D1" s="156" t="s">
        <v>166</v>
      </c>
      <c r="E1" s="157"/>
      <c r="F1" s="156"/>
      <c r="G1" s="157"/>
      <c r="H1" s="157"/>
    </row>
    <row r="2" spans="11:12" ht="12.75">
      <c r="K2" s="28"/>
      <c r="L2" s="28"/>
    </row>
    <row r="3" spans="4:12" ht="12" customHeight="1">
      <c r="D3" s="158"/>
      <c r="E3" s="476"/>
      <c r="F3" s="476"/>
      <c r="G3" s="476"/>
      <c r="H3" s="476"/>
      <c r="I3" s="476"/>
      <c r="J3" s="476"/>
      <c r="K3" s="159"/>
      <c r="L3" s="159"/>
    </row>
    <row r="4" spans="4:12" ht="12" customHeight="1">
      <c r="D4" s="158"/>
      <c r="E4" s="160">
        <v>46</v>
      </c>
      <c r="F4" s="161">
        <v>37</v>
      </c>
      <c r="G4" s="162">
        <v>28</v>
      </c>
      <c r="H4" s="163">
        <v>19</v>
      </c>
      <c r="I4" s="162">
        <v>10</v>
      </c>
      <c r="J4" s="164">
        <v>1</v>
      </c>
      <c r="K4" s="159"/>
      <c r="L4" s="159"/>
    </row>
    <row r="5" spans="4:12" ht="12" customHeight="1">
      <c r="D5" s="158"/>
      <c r="E5" s="165" t="s">
        <v>167</v>
      </c>
      <c r="F5" s="165" t="s">
        <v>167</v>
      </c>
      <c r="G5" s="166" t="s">
        <v>168</v>
      </c>
      <c r="H5" s="166" t="s">
        <v>168</v>
      </c>
      <c r="I5" s="167" t="s">
        <v>169</v>
      </c>
      <c r="J5" s="167" t="s">
        <v>169</v>
      </c>
      <c r="K5" s="159"/>
      <c r="L5" s="159"/>
    </row>
    <row r="6" spans="4:12" ht="12" customHeight="1">
      <c r="D6" s="158"/>
      <c r="E6" s="168">
        <v>47</v>
      </c>
      <c r="F6" s="169">
        <v>38</v>
      </c>
      <c r="G6" s="163">
        <v>29</v>
      </c>
      <c r="H6" s="163">
        <v>20</v>
      </c>
      <c r="I6" s="163">
        <v>11</v>
      </c>
      <c r="J6" s="170">
        <v>2</v>
      </c>
      <c r="K6" s="159"/>
      <c r="L6" s="159"/>
    </row>
    <row r="7" spans="4:12" ht="12" customHeight="1">
      <c r="D7" s="158"/>
      <c r="E7" s="171" t="s">
        <v>167</v>
      </c>
      <c r="F7" s="166" t="s">
        <v>167</v>
      </c>
      <c r="G7" s="166" t="s">
        <v>168</v>
      </c>
      <c r="H7" s="166" t="s">
        <v>168</v>
      </c>
      <c r="I7" s="167" t="s">
        <v>169</v>
      </c>
      <c r="J7" s="167" t="s">
        <v>169</v>
      </c>
      <c r="K7" s="159"/>
      <c r="L7" s="159"/>
    </row>
    <row r="8" spans="3:12" ht="12" customHeight="1">
      <c r="C8" s="172"/>
      <c r="D8" s="173"/>
      <c r="E8" s="174">
        <v>48</v>
      </c>
      <c r="F8" s="161">
        <v>39</v>
      </c>
      <c r="G8" s="162">
        <v>30</v>
      </c>
      <c r="H8" s="162">
        <v>21</v>
      </c>
      <c r="I8" s="162">
        <v>12</v>
      </c>
      <c r="J8" s="164">
        <v>3</v>
      </c>
      <c r="K8" s="159"/>
      <c r="L8" s="159"/>
    </row>
    <row r="9" spans="3:12" ht="12" customHeight="1">
      <c r="C9" s="172"/>
      <c r="D9" s="173"/>
      <c r="E9" s="165" t="s">
        <v>170</v>
      </c>
      <c r="F9" s="166" t="s">
        <v>167</v>
      </c>
      <c r="G9" s="166" t="s">
        <v>167</v>
      </c>
      <c r="H9" s="166" t="s">
        <v>168</v>
      </c>
      <c r="I9" s="167" t="s">
        <v>169</v>
      </c>
      <c r="J9" s="167" t="s">
        <v>169</v>
      </c>
      <c r="K9" s="175"/>
      <c r="L9" s="159"/>
    </row>
    <row r="10" spans="3:12" ht="12" customHeight="1">
      <c r="C10" s="172"/>
      <c r="D10" s="173"/>
      <c r="E10" s="174">
        <v>49</v>
      </c>
      <c r="F10" s="161">
        <v>40</v>
      </c>
      <c r="G10" s="162">
        <v>31</v>
      </c>
      <c r="H10" s="162">
        <v>22</v>
      </c>
      <c r="I10" s="162">
        <v>13</v>
      </c>
      <c r="J10" s="164">
        <v>4</v>
      </c>
      <c r="K10" s="175"/>
      <c r="L10" s="159"/>
    </row>
    <row r="11" spans="3:12" ht="12" customHeight="1">
      <c r="C11" s="172"/>
      <c r="D11" s="173"/>
      <c r="E11" s="165" t="s">
        <v>170</v>
      </c>
      <c r="F11" s="166" t="s">
        <v>167</v>
      </c>
      <c r="G11" s="166" t="s">
        <v>167</v>
      </c>
      <c r="H11" s="166" t="s">
        <v>168</v>
      </c>
      <c r="I11" s="167" t="s">
        <v>169</v>
      </c>
      <c r="J11" s="167" t="s">
        <v>169</v>
      </c>
      <c r="K11" s="175"/>
      <c r="L11" s="159"/>
    </row>
    <row r="12" spans="3:12" ht="12" customHeight="1">
      <c r="C12" s="172"/>
      <c r="D12" s="173"/>
      <c r="E12" s="168">
        <v>50</v>
      </c>
      <c r="F12" s="169">
        <v>41</v>
      </c>
      <c r="G12" s="163">
        <v>32</v>
      </c>
      <c r="H12" s="163">
        <v>23</v>
      </c>
      <c r="I12" s="163">
        <v>14</v>
      </c>
      <c r="J12" s="170">
        <v>5</v>
      </c>
      <c r="K12" s="175"/>
      <c r="L12" s="159"/>
    </row>
    <row r="13" spans="3:12" ht="12" customHeight="1">
      <c r="C13" s="172"/>
      <c r="D13" s="173"/>
      <c r="E13" s="165" t="s">
        <v>170</v>
      </c>
      <c r="F13" s="166" t="s">
        <v>167</v>
      </c>
      <c r="G13" s="166" t="s">
        <v>167</v>
      </c>
      <c r="H13" s="166" t="s">
        <v>168</v>
      </c>
      <c r="I13" s="166" t="s">
        <v>168</v>
      </c>
      <c r="J13" s="167" t="s">
        <v>169</v>
      </c>
      <c r="K13" s="175"/>
      <c r="L13" s="159"/>
    </row>
    <row r="14" spans="3:12" s="138" customFormat="1" ht="12" customHeight="1">
      <c r="C14" s="172"/>
      <c r="D14" s="173"/>
      <c r="E14" s="168">
        <v>51</v>
      </c>
      <c r="F14" s="169">
        <v>42</v>
      </c>
      <c r="G14" s="163">
        <v>33</v>
      </c>
      <c r="H14" s="163">
        <v>24</v>
      </c>
      <c r="I14" s="163">
        <v>15</v>
      </c>
      <c r="J14" s="170">
        <v>6</v>
      </c>
      <c r="K14" s="175"/>
      <c r="L14" s="159"/>
    </row>
    <row r="15" spans="3:12" ht="12" customHeight="1">
      <c r="C15" s="176"/>
      <c r="D15" s="177"/>
      <c r="E15" s="165" t="s">
        <v>170</v>
      </c>
      <c r="F15" s="171" t="s">
        <v>167</v>
      </c>
      <c r="G15" s="166" t="s">
        <v>167</v>
      </c>
      <c r="H15" s="166" t="s">
        <v>168</v>
      </c>
      <c r="I15" s="166" t="s">
        <v>168</v>
      </c>
      <c r="J15" s="167" t="s">
        <v>169</v>
      </c>
      <c r="K15" s="175"/>
      <c r="L15" s="159"/>
    </row>
    <row r="16" spans="3:12" s="138" customFormat="1" ht="12" customHeight="1">
      <c r="C16" s="178"/>
      <c r="D16" s="179"/>
      <c r="E16" s="168">
        <v>52</v>
      </c>
      <c r="F16" s="169">
        <v>43</v>
      </c>
      <c r="G16" s="163">
        <v>34</v>
      </c>
      <c r="H16" s="163">
        <v>25</v>
      </c>
      <c r="I16" s="163">
        <v>16</v>
      </c>
      <c r="J16" s="170">
        <v>7</v>
      </c>
      <c r="K16" s="180"/>
      <c r="L16" s="180"/>
    </row>
    <row r="17" spans="3:12" ht="12" customHeight="1">
      <c r="C17" s="181"/>
      <c r="D17" s="182"/>
      <c r="E17" s="165" t="s">
        <v>170</v>
      </c>
      <c r="F17" s="171" t="s">
        <v>167</v>
      </c>
      <c r="G17" s="166" t="s">
        <v>167</v>
      </c>
      <c r="H17" s="166" t="s">
        <v>168</v>
      </c>
      <c r="I17" s="166" t="s">
        <v>168</v>
      </c>
      <c r="J17" s="167" t="s">
        <v>169</v>
      </c>
      <c r="K17" s="180"/>
      <c r="L17" s="180"/>
    </row>
    <row r="18" spans="3:12" s="138" customFormat="1" ht="12" customHeight="1">
      <c r="C18" s="178"/>
      <c r="D18" s="179"/>
      <c r="E18" s="168">
        <v>53</v>
      </c>
      <c r="F18" s="169">
        <v>44</v>
      </c>
      <c r="G18" s="163">
        <v>35</v>
      </c>
      <c r="H18" s="163">
        <v>26</v>
      </c>
      <c r="I18" s="163">
        <v>17</v>
      </c>
      <c r="J18" s="170">
        <v>8</v>
      </c>
      <c r="K18" s="180"/>
      <c r="L18" s="180"/>
    </row>
    <row r="19" spans="3:12" ht="12" customHeight="1">
      <c r="C19" s="181"/>
      <c r="D19" s="182"/>
      <c r="E19" s="165" t="s">
        <v>170</v>
      </c>
      <c r="F19" s="171" t="s">
        <v>167</v>
      </c>
      <c r="G19" s="166" t="s">
        <v>167</v>
      </c>
      <c r="H19" s="166" t="s">
        <v>168</v>
      </c>
      <c r="I19" s="166" t="s">
        <v>168</v>
      </c>
      <c r="J19" s="167" t="s">
        <v>169</v>
      </c>
      <c r="K19" s="180"/>
      <c r="L19" s="180"/>
    </row>
    <row r="20" spans="3:12" s="138" customFormat="1" ht="12" customHeight="1">
      <c r="C20" s="178"/>
      <c r="D20" s="179"/>
      <c r="E20" s="168">
        <v>54</v>
      </c>
      <c r="F20" s="169">
        <v>45</v>
      </c>
      <c r="G20" s="163">
        <v>36</v>
      </c>
      <c r="H20" s="163">
        <v>27</v>
      </c>
      <c r="I20" s="163">
        <v>18</v>
      </c>
      <c r="J20" s="170">
        <v>9</v>
      </c>
      <c r="K20" s="180"/>
      <c r="L20" s="180"/>
    </row>
    <row r="21" spans="3:12" ht="12" customHeight="1">
      <c r="C21" s="181"/>
      <c r="D21" s="182"/>
      <c r="E21" s="165" t="s">
        <v>170</v>
      </c>
      <c r="F21" s="165" t="s">
        <v>167</v>
      </c>
      <c r="G21" s="166" t="s">
        <v>167</v>
      </c>
      <c r="H21" s="166" t="s">
        <v>168</v>
      </c>
      <c r="I21" s="166" t="s">
        <v>168</v>
      </c>
      <c r="J21" s="167" t="s">
        <v>169</v>
      </c>
      <c r="K21" s="183"/>
      <c r="L21" s="184"/>
    </row>
    <row r="22" spans="3:12" ht="14.25">
      <c r="C22" s="178"/>
      <c r="D22" s="179"/>
      <c r="E22" s="185"/>
      <c r="F22" s="186"/>
      <c r="G22" s="186"/>
      <c r="H22" s="186"/>
      <c r="I22" s="187"/>
      <c r="J22" s="188"/>
      <c r="K22" s="189"/>
      <c r="L22" s="190"/>
    </row>
    <row r="23" spans="5:11" ht="14.25">
      <c r="E23" s="191"/>
      <c r="F23" s="192"/>
      <c r="G23" s="192"/>
      <c r="H23" s="192"/>
      <c r="I23" s="192"/>
      <c r="J23" s="192"/>
      <c r="K23" s="193"/>
    </row>
    <row r="24" spans="5:11" ht="14.25">
      <c r="E24" s="194"/>
      <c r="F24" s="192"/>
      <c r="G24" s="192"/>
      <c r="H24" s="192"/>
      <c r="I24" s="192"/>
      <c r="J24" s="192"/>
      <c r="K24" s="194"/>
    </row>
    <row r="25" spans="5:11" ht="14.25">
      <c r="E25" s="192"/>
      <c r="F25" s="192"/>
      <c r="G25" s="192"/>
      <c r="H25" s="192"/>
      <c r="I25" s="192"/>
      <c r="J25" s="192"/>
      <c r="K25" s="192"/>
    </row>
    <row r="26" spans="5:11" ht="14.25">
      <c r="E26" s="477" t="s">
        <v>171</v>
      </c>
      <c r="F26" s="477"/>
      <c r="G26" s="477"/>
      <c r="H26" s="195" t="s">
        <v>172</v>
      </c>
      <c r="I26" s="192"/>
      <c r="J26" s="192"/>
      <c r="K26" s="192"/>
    </row>
    <row r="27" spans="3:11" ht="6.75" customHeight="1">
      <c r="C27" s="196"/>
      <c r="D27" s="196"/>
      <c r="E27" s="478"/>
      <c r="F27" s="478"/>
      <c r="G27" s="478"/>
      <c r="H27" s="197"/>
      <c r="I27" s="198"/>
      <c r="J27" s="192"/>
      <c r="K27" s="192"/>
    </row>
    <row r="28" spans="5:8" ht="12.75">
      <c r="E28" s="479" t="s">
        <v>173</v>
      </c>
      <c r="F28" s="479"/>
      <c r="G28" s="479"/>
      <c r="H28" s="199">
        <v>8</v>
      </c>
    </row>
    <row r="29" spans="5:8" ht="12.75">
      <c r="E29" s="479" t="s">
        <v>174</v>
      </c>
      <c r="F29" s="479"/>
      <c r="G29" s="479"/>
      <c r="H29" s="199">
        <v>10</v>
      </c>
    </row>
    <row r="30" spans="5:8" ht="12.75">
      <c r="E30" s="480" t="s">
        <v>175</v>
      </c>
      <c r="F30" s="480"/>
      <c r="G30" s="480"/>
      <c r="H30" s="200">
        <v>14</v>
      </c>
    </row>
    <row r="31" spans="5:8" ht="12.75">
      <c r="E31" s="479" t="s">
        <v>176</v>
      </c>
      <c r="F31" s="479"/>
      <c r="G31" s="479"/>
      <c r="H31" s="199">
        <v>16</v>
      </c>
    </row>
    <row r="32" spans="5:8" ht="12.75">
      <c r="E32" s="480" t="s">
        <v>177</v>
      </c>
      <c r="F32" s="480"/>
      <c r="G32" s="480"/>
      <c r="H32" s="201">
        <v>18</v>
      </c>
    </row>
    <row r="33" spans="5:8" ht="12.75">
      <c r="E33" s="479" t="s">
        <v>178</v>
      </c>
      <c r="F33" s="479"/>
      <c r="G33" s="479"/>
      <c r="H33" s="202">
        <v>13</v>
      </c>
    </row>
    <row r="34" spans="5:8" ht="12.75">
      <c r="E34" s="480" t="s">
        <v>179</v>
      </c>
      <c r="F34" s="480"/>
      <c r="G34" s="480"/>
      <c r="H34" s="201">
        <v>11</v>
      </c>
    </row>
    <row r="35" spans="5:8" ht="12.75">
      <c r="E35" s="479" t="s">
        <v>180</v>
      </c>
      <c r="F35" s="479"/>
      <c r="G35" s="479"/>
      <c r="H35" s="202">
        <v>11</v>
      </c>
    </row>
    <row r="36" spans="5:8" ht="12.75">
      <c r="E36" s="480" t="s">
        <v>181</v>
      </c>
      <c r="F36" s="480"/>
      <c r="G36" s="480"/>
      <c r="H36" s="201">
        <v>7</v>
      </c>
    </row>
    <row r="37" spans="5:8" ht="12.75">
      <c r="E37" s="481" t="s">
        <v>182</v>
      </c>
      <c r="F37" s="481"/>
      <c r="G37" s="481"/>
      <c r="H37" s="203">
        <v>108</v>
      </c>
    </row>
    <row r="38" spans="5:11" ht="14.25">
      <c r="E38" s="192"/>
      <c r="G38" s="192"/>
      <c r="H38" s="192"/>
      <c r="I38" s="192"/>
      <c r="J38" s="192"/>
      <c r="K38" s="192"/>
    </row>
    <row r="39" spans="5:11" ht="14.25">
      <c r="E39" s="192"/>
      <c r="G39" s="192"/>
      <c r="H39" s="192"/>
      <c r="I39" s="192"/>
      <c r="J39" s="192"/>
      <c r="K39" s="192"/>
    </row>
    <row r="40" spans="1:4" ht="27.75">
      <c r="A40" s="475">
        <v>2013</v>
      </c>
      <c r="B40" s="475"/>
      <c r="D40" s="156" t="s">
        <v>183</v>
      </c>
    </row>
    <row r="41" ht="12" customHeight="1"/>
    <row r="42" spans="5:10" ht="12" customHeight="1">
      <c r="E42" s="476"/>
      <c r="F42" s="476"/>
      <c r="G42" s="476"/>
      <c r="H42" s="476"/>
      <c r="I42" s="476"/>
      <c r="J42" s="476"/>
    </row>
    <row r="43" spans="5:10" ht="12" customHeight="1">
      <c r="E43" s="164">
        <v>55</v>
      </c>
      <c r="F43" s="204">
        <v>64</v>
      </c>
      <c r="G43" s="205">
        <v>73</v>
      </c>
      <c r="H43" s="162">
        <v>82</v>
      </c>
      <c r="I43" s="204">
        <v>91</v>
      </c>
      <c r="J43" s="205">
        <v>100</v>
      </c>
    </row>
    <row r="44" spans="5:10" ht="12" customHeight="1">
      <c r="E44" s="165" t="s">
        <v>184</v>
      </c>
      <c r="F44" s="165" t="s">
        <v>184</v>
      </c>
      <c r="G44" s="166" t="s">
        <v>185</v>
      </c>
      <c r="H44" s="166" t="s">
        <v>185</v>
      </c>
      <c r="I44" s="166" t="s">
        <v>186</v>
      </c>
      <c r="J44" s="206" t="s">
        <v>187</v>
      </c>
    </row>
    <row r="45" spans="5:10" ht="12" customHeight="1">
      <c r="E45" s="170">
        <v>56</v>
      </c>
      <c r="F45" s="163">
        <v>65</v>
      </c>
      <c r="G45" s="207">
        <v>74</v>
      </c>
      <c r="H45" s="163">
        <v>83</v>
      </c>
      <c r="I45" s="163">
        <v>92</v>
      </c>
      <c r="J45" s="207">
        <v>101</v>
      </c>
    </row>
    <row r="46" spans="5:11" ht="12" customHeight="1">
      <c r="E46" s="165" t="s">
        <v>184</v>
      </c>
      <c r="F46" s="165" t="s">
        <v>184</v>
      </c>
      <c r="G46" s="166" t="s">
        <v>185</v>
      </c>
      <c r="H46" s="166" t="s">
        <v>185</v>
      </c>
      <c r="I46" s="166" t="s">
        <v>186</v>
      </c>
      <c r="J46" s="206" t="s">
        <v>187</v>
      </c>
      <c r="K46" s="5"/>
    </row>
    <row r="47" spans="5:11" ht="12" customHeight="1">
      <c r="E47" s="164">
        <v>57</v>
      </c>
      <c r="F47" s="162">
        <v>66</v>
      </c>
      <c r="G47" s="205">
        <v>75</v>
      </c>
      <c r="H47" s="162">
        <v>84</v>
      </c>
      <c r="I47" s="162">
        <v>93</v>
      </c>
      <c r="J47" s="205">
        <v>102</v>
      </c>
      <c r="K47" s="208"/>
    </row>
    <row r="48" spans="4:11" ht="12" customHeight="1">
      <c r="D48" s="209"/>
      <c r="E48" s="165" t="s">
        <v>184</v>
      </c>
      <c r="F48" s="165" t="s">
        <v>184</v>
      </c>
      <c r="G48" s="166" t="s">
        <v>185</v>
      </c>
      <c r="H48" s="166" t="s">
        <v>185</v>
      </c>
      <c r="I48" s="166" t="s">
        <v>186</v>
      </c>
      <c r="J48" s="206" t="s">
        <v>187</v>
      </c>
      <c r="K48" s="210"/>
    </row>
    <row r="49" spans="4:11" ht="12" customHeight="1">
      <c r="D49" s="209"/>
      <c r="E49" s="170">
        <v>58</v>
      </c>
      <c r="F49" s="163">
        <v>67</v>
      </c>
      <c r="G49" s="207">
        <v>76</v>
      </c>
      <c r="H49" s="163">
        <v>85</v>
      </c>
      <c r="I49" s="163">
        <v>94</v>
      </c>
      <c r="J49" s="207">
        <v>103</v>
      </c>
      <c r="K49" s="210"/>
    </row>
    <row r="50" spans="4:11" ht="12" customHeight="1">
      <c r="D50" s="209"/>
      <c r="E50" s="165" t="s">
        <v>184</v>
      </c>
      <c r="F50" s="165" t="s">
        <v>184</v>
      </c>
      <c r="G50" s="166" t="s">
        <v>185</v>
      </c>
      <c r="H50" s="166" t="s">
        <v>185</v>
      </c>
      <c r="I50" s="166" t="s">
        <v>186</v>
      </c>
      <c r="J50" s="206" t="s">
        <v>187</v>
      </c>
      <c r="K50" s="211"/>
    </row>
    <row r="51" spans="4:11" ht="12" customHeight="1">
      <c r="D51" s="209"/>
      <c r="E51" s="164">
        <v>59</v>
      </c>
      <c r="F51" s="162">
        <v>68</v>
      </c>
      <c r="G51" s="205">
        <v>77</v>
      </c>
      <c r="H51" s="162">
        <v>86</v>
      </c>
      <c r="I51" s="162">
        <v>95</v>
      </c>
      <c r="J51" s="205">
        <v>104</v>
      </c>
      <c r="K51" s="210"/>
    </row>
    <row r="52" spans="4:11" ht="12" customHeight="1">
      <c r="D52" s="209"/>
      <c r="E52" s="165" t="s">
        <v>184</v>
      </c>
      <c r="F52" s="165" t="s">
        <v>184</v>
      </c>
      <c r="G52" s="166" t="s">
        <v>185</v>
      </c>
      <c r="H52" s="166" t="s">
        <v>185</v>
      </c>
      <c r="I52" s="166" t="s">
        <v>186</v>
      </c>
      <c r="J52" s="206" t="s">
        <v>187</v>
      </c>
      <c r="K52" s="211"/>
    </row>
    <row r="53" spans="3:11" s="138" customFormat="1" ht="12" customHeight="1">
      <c r="C53"/>
      <c r="D53" s="209"/>
      <c r="E53" s="170">
        <v>60</v>
      </c>
      <c r="F53" s="163">
        <v>69</v>
      </c>
      <c r="G53" s="207">
        <v>78</v>
      </c>
      <c r="H53" s="163">
        <v>87</v>
      </c>
      <c r="I53" s="163">
        <v>96</v>
      </c>
      <c r="J53" s="207">
        <v>105</v>
      </c>
      <c r="K53" s="210"/>
    </row>
    <row r="54" spans="3:11" ht="12" customHeight="1">
      <c r="C54" s="138"/>
      <c r="D54" s="212"/>
      <c r="E54" s="165" t="s">
        <v>184</v>
      </c>
      <c r="F54" s="165" t="s">
        <v>184</v>
      </c>
      <c r="G54" s="166" t="s">
        <v>185</v>
      </c>
      <c r="H54" s="166" t="s">
        <v>186</v>
      </c>
      <c r="I54" s="166" t="s">
        <v>186</v>
      </c>
      <c r="J54" s="206" t="s">
        <v>187</v>
      </c>
      <c r="K54" s="211"/>
    </row>
    <row r="55" spans="3:11" s="138" customFormat="1" ht="12" customHeight="1">
      <c r="C55" s="213"/>
      <c r="D55" s="213"/>
      <c r="E55" s="164">
        <v>61</v>
      </c>
      <c r="F55" s="162">
        <v>70</v>
      </c>
      <c r="G55" s="205">
        <v>79</v>
      </c>
      <c r="H55" s="162">
        <v>88</v>
      </c>
      <c r="I55" s="162">
        <v>97</v>
      </c>
      <c r="J55" s="205">
        <v>106</v>
      </c>
      <c r="K55" s="210"/>
    </row>
    <row r="56" spans="3:11" ht="12" customHeight="1">
      <c r="C56" s="214"/>
      <c r="D56" s="214"/>
      <c r="E56" s="165" t="s">
        <v>184</v>
      </c>
      <c r="F56" s="166" t="s">
        <v>184</v>
      </c>
      <c r="G56" s="166" t="s">
        <v>185</v>
      </c>
      <c r="H56" s="166" t="s">
        <v>186</v>
      </c>
      <c r="I56" s="166" t="s">
        <v>186</v>
      </c>
      <c r="J56" s="206" t="s">
        <v>187</v>
      </c>
      <c r="K56" s="211"/>
    </row>
    <row r="57" spans="3:11" s="138" customFormat="1" ht="12" customHeight="1">
      <c r="C57" s="213"/>
      <c r="D57" s="213"/>
      <c r="E57" s="170">
        <v>62</v>
      </c>
      <c r="F57" s="163">
        <v>71</v>
      </c>
      <c r="G57" s="207">
        <v>80</v>
      </c>
      <c r="H57" s="163">
        <v>89</v>
      </c>
      <c r="I57" s="163">
        <v>98</v>
      </c>
      <c r="J57" s="207">
        <v>107</v>
      </c>
      <c r="K57" s="210"/>
    </row>
    <row r="58" spans="3:11" ht="12" customHeight="1">
      <c r="C58" s="214"/>
      <c r="D58" s="214"/>
      <c r="E58" s="165" t="s">
        <v>184</v>
      </c>
      <c r="F58" s="166" t="s">
        <v>184</v>
      </c>
      <c r="G58" s="166" t="s">
        <v>185</v>
      </c>
      <c r="H58" s="166" t="s">
        <v>186</v>
      </c>
      <c r="I58" s="166" t="s">
        <v>187</v>
      </c>
      <c r="J58" s="206" t="s">
        <v>187</v>
      </c>
      <c r="K58" s="211"/>
    </row>
    <row r="59" spans="3:11" s="138" customFormat="1" ht="12" customHeight="1">
      <c r="C59" s="213"/>
      <c r="D59" s="213"/>
      <c r="E59" s="164">
        <v>63</v>
      </c>
      <c r="F59" s="162">
        <v>72</v>
      </c>
      <c r="G59" s="205">
        <v>81</v>
      </c>
      <c r="H59" s="162">
        <v>90</v>
      </c>
      <c r="I59" s="162">
        <v>99</v>
      </c>
      <c r="J59" s="205">
        <v>108</v>
      </c>
      <c r="K59" s="210"/>
    </row>
    <row r="60" spans="3:11" ht="12" customHeight="1">
      <c r="C60" s="214"/>
      <c r="D60" s="214"/>
      <c r="E60" s="165" t="s">
        <v>184</v>
      </c>
      <c r="F60" s="166" t="s">
        <v>184</v>
      </c>
      <c r="G60" s="166" t="s">
        <v>185</v>
      </c>
      <c r="H60" s="166" t="s">
        <v>186</v>
      </c>
      <c r="I60" s="166" t="s">
        <v>187</v>
      </c>
      <c r="J60" s="206" t="s">
        <v>187</v>
      </c>
      <c r="K60" s="211"/>
    </row>
    <row r="61" spans="3:11" ht="14.25">
      <c r="C61" s="213"/>
      <c r="D61" s="213"/>
      <c r="E61" s="185"/>
      <c r="F61" s="186"/>
      <c r="G61" s="186"/>
      <c r="H61" s="186"/>
      <c r="I61" s="187"/>
      <c r="J61" s="188"/>
      <c r="K61" s="215"/>
    </row>
    <row r="62" spans="4:11" ht="14.25">
      <c r="D62" s="216"/>
      <c r="E62" s="192"/>
      <c r="F62" s="192"/>
      <c r="G62" s="192"/>
      <c r="H62" s="192"/>
      <c r="I62" s="192"/>
      <c r="J62" s="191"/>
      <c r="K62" s="215"/>
    </row>
    <row r="63" spans="4:11" ht="14.25">
      <c r="D63" s="217"/>
      <c r="E63" s="192"/>
      <c r="F63" s="192"/>
      <c r="G63" s="192"/>
      <c r="H63" s="192"/>
      <c r="I63" s="192"/>
      <c r="J63" s="194"/>
      <c r="K63" s="192"/>
    </row>
    <row r="64" spans="5:11" ht="14.25">
      <c r="E64" s="192"/>
      <c r="G64" s="192"/>
      <c r="H64" s="192"/>
      <c r="I64" s="192"/>
      <c r="J64" s="192"/>
      <c r="K64" s="192"/>
    </row>
    <row r="65" s="218" customFormat="1" ht="12.75"/>
    <row r="68" ht="12.75">
      <c r="A68" t="s">
        <v>196</v>
      </c>
    </row>
  </sheetData>
  <sheetProtection/>
  <mergeCells count="16">
    <mergeCell ref="A40:B40"/>
    <mergeCell ref="E42:J42"/>
    <mergeCell ref="E30:G30"/>
    <mergeCell ref="E31:G31"/>
    <mergeCell ref="E32:G32"/>
    <mergeCell ref="E33:G33"/>
    <mergeCell ref="E34:G34"/>
    <mergeCell ref="E35:G35"/>
    <mergeCell ref="E28:G28"/>
    <mergeCell ref="E29:G29"/>
    <mergeCell ref="E36:G36"/>
    <mergeCell ref="E37:G37"/>
    <mergeCell ref="A1:B1"/>
    <mergeCell ref="E3:J3"/>
    <mergeCell ref="E26:G26"/>
    <mergeCell ref="E27:G27"/>
  </mergeCells>
  <printOptions horizontalCentered="1" verticalCentered="1"/>
  <pageMargins left="0.5118055555555556" right="0.5118055555555556" top="0.5513888888888889" bottom="0.5513888888888889" header="0.31527777777777777" footer="0.31527777777777777"/>
  <pageSetup horizontalDpi="300" verticalDpi="300" orientation="landscape" paperSize="9" r:id="rId1"/>
  <headerFooter alignWithMargins="0">
    <oddHeader>&amp;C&amp;A</oddHeader>
    <oddFooter>&amp;L&amp;Z&amp;F&amp;R&amp;P/&amp;N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25"/>
  <sheetViews>
    <sheetView zoomScalePageLayoutView="0" workbookViewId="0" topLeftCell="A1">
      <selection activeCell="AC29" sqref="AC29"/>
    </sheetView>
  </sheetViews>
  <sheetFormatPr defaultColWidth="9.140625" defaultRowHeight="12.75"/>
  <cols>
    <col min="1" max="1" width="1.1484375" style="0" customWidth="1"/>
    <col min="2" max="2" width="14.421875" style="0" customWidth="1"/>
    <col min="3" max="3" width="10.140625" style="0" customWidth="1"/>
    <col min="4" max="4" width="8.421875" style="0" customWidth="1"/>
    <col min="5" max="5" width="0.9921875" style="0" customWidth="1"/>
    <col min="6" max="20" width="4.421875" style="0" customWidth="1"/>
    <col min="21" max="23" width="4.421875" style="5" customWidth="1"/>
    <col min="24" max="24" width="12.8515625" style="0" customWidth="1"/>
  </cols>
  <sheetData>
    <row r="1" spans="2:24" ht="13.5" customHeight="1" thickBot="1">
      <c r="B1" s="482" t="s">
        <v>188</v>
      </c>
      <c r="C1" s="482"/>
      <c r="D1" s="482"/>
      <c r="E1" s="271"/>
      <c r="F1" s="483" t="s">
        <v>189</v>
      </c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V1" s="277"/>
      <c r="W1" s="278"/>
      <c r="X1" s="449" t="s">
        <v>190</v>
      </c>
    </row>
    <row r="2" spans="2:24" ht="12" customHeight="1" thickBot="1">
      <c r="B2" s="482"/>
      <c r="C2" s="482"/>
      <c r="D2" s="482"/>
      <c r="E2" s="272"/>
      <c r="F2" s="453"/>
      <c r="G2" s="448"/>
      <c r="H2" s="448"/>
      <c r="I2" s="448"/>
      <c r="J2" s="448"/>
      <c r="K2" s="448"/>
      <c r="L2" s="448"/>
      <c r="M2" s="448"/>
      <c r="N2" s="448"/>
      <c r="O2" s="448"/>
      <c r="P2" s="448"/>
      <c r="Q2" s="448"/>
      <c r="R2" s="448"/>
      <c r="S2" s="448"/>
      <c r="T2" s="448"/>
      <c r="U2" s="448"/>
      <c r="V2" s="279"/>
      <c r="W2" s="280"/>
      <c r="X2" s="450"/>
    </row>
    <row r="3" spans="2:24" ht="21" customHeight="1">
      <c r="B3" s="451" t="s">
        <v>191</v>
      </c>
      <c r="C3" s="451"/>
      <c r="D3" s="451"/>
      <c r="E3" s="221"/>
      <c r="F3" s="273">
        <v>30</v>
      </c>
      <c r="G3" s="274">
        <v>31</v>
      </c>
      <c r="H3" s="274">
        <v>32</v>
      </c>
      <c r="I3" s="273">
        <v>33</v>
      </c>
      <c r="J3" s="274">
        <v>34</v>
      </c>
      <c r="K3" s="274">
        <v>35</v>
      </c>
      <c r="L3" s="273">
        <v>36</v>
      </c>
      <c r="M3" s="274">
        <v>37</v>
      </c>
      <c r="N3" s="274">
        <v>38</v>
      </c>
      <c r="O3" s="273"/>
      <c r="P3" s="274"/>
      <c r="Q3" s="274"/>
      <c r="R3" s="275"/>
      <c r="S3" s="274"/>
      <c r="T3" s="274"/>
      <c r="U3" s="276"/>
      <c r="V3" s="276"/>
      <c r="W3" s="276"/>
      <c r="X3" s="227"/>
    </row>
    <row r="4" spans="2:24" ht="21" customHeight="1">
      <c r="B4" s="452" t="s">
        <v>192</v>
      </c>
      <c r="C4" s="452"/>
      <c r="D4" s="452"/>
      <c r="E4" s="222"/>
      <c r="F4" s="223">
        <v>39</v>
      </c>
      <c r="G4" s="224">
        <v>40</v>
      </c>
      <c r="H4" s="224">
        <v>41</v>
      </c>
      <c r="I4" s="223">
        <v>42</v>
      </c>
      <c r="J4" s="224">
        <v>43</v>
      </c>
      <c r="K4" s="224">
        <v>44</v>
      </c>
      <c r="L4" s="224">
        <v>45</v>
      </c>
      <c r="M4" s="224">
        <v>46</v>
      </c>
      <c r="N4" s="224">
        <v>47</v>
      </c>
      <c r="O4" s="225"/>
      <c r="P4" s="224"/>
      <c r="Q4" s="224"/>
      <c r="R4" s="224"/>
      <c r="S4" s="224"/>
      <c r="T4" s="224"/>
      <c r="U4" s="226"/>
      <c r="V4" s="226"/>
      <c r="W4" s="226"/>
      <c r="X4" s="227">
        <v>18</v>
      </c>
    </row>
    <row r="5" spans="2:24" ht="21" customHeight="1">
      <c r="B5" s="228" t="s">
        <v>175</v>
      </c>
      <c r="C5" s="229"/>
      <c r="D5" s="229"/>
      <c r="E5" s="230"/>
      <c r="F5" s="231">
        <v>73</v>
      </c>
      <c r="G5" s="232">
        <v>74</v>
      </c>
      <c r="H5" s="232">
        <v>75</v>
      </c>
      <c r="I5" s="231">
        <v>76</v>
      </c>
      <c r="J5" s="232">
        <v>77</v>
      </c>
      <c r="K5" s="232">
        <v>78</v>
      </c>
      <c r="L5" s="231">
        <v>79</v>
      </c>
      <c r="M5" s="232">
        <v>80</v>
      </c>
      <c r="N5" s="232">
        <v>81</v>
      </c>
      <c r="O5" s="231">
        <v>82</v>
      </c>
      <c r="P5" s="232">
        <v>83</v>
      </c>
      <c r="Q5" s="232">
        <v>84</v>
      </c>
      <c r="R5" s="231">
        <v>85</v>
      </c>
      <c r="S5" s="232">
        <v>86</v>
      </c>
      <c r="T5" s="232"/>
      <c r="U5" s="233"/>
      <c r="V5" s="233"/>
      <c r="W5" s="233"/>
      <c r="X5" s="234">
        <v>14</v>
      </c>
    </row>
    <row r="6" spans="2:24" ht="21" customHeight="1">
      <c r="B6" s="447" t="s">
        <v>176</v>
      </c>
      <c r="C6" s="447"/>
      <c r="D6" s="447"/>
      <c r="E6" s="235"/>
      <c r="F6" s="223">
        <v>14</v>
      </c>
      <c r="G6" s="224">
        <v>15</v>
      </c>
      <c r="H6" s="224">
        <v>16</v>
      </c>
      <c r="I6" s="223">
        <v>17</v>
      </c>
      <c r="J6" s="224">
        <v>18</v>
      </c>
      <c r="K6" s="224">
        <v>19</v>
      </c>
      <c r="L6" s="223">
        <v>20</v>
      </c>
      <c r="M6" s="224">
        <v>21</v>
      </c>
      <c r="N6" s="224">
        <v>22</v>
      </c>
      <c r="O6" s="223">
        <v>23</v>
      </c>
      <c r="P6" s="224">
        <v>24</v>
      </c>
      <c r="Q6" s="224">
        <v>25</v>
      </c>
      <c r="R6" s="223">
        <v>26</v>
      </c>
      <c r="S6" s="224">
        <v>27</v>
      </c>
      <c r="T6" s="224">
        <v>28</v>
      </c>
      <c r="U6" s="223">
        <v>29</v>
      </c>
      <c r="V6" s="226"/>
      <c r="W6" s="226"/>
      <c r="X6" s="234">
        <v>16</v>
      </c>
    </row>
    <row r="7" spans="2:24" ht="21" customHeight="1">
      <c r="B7" s="485" t="s">
        <v>177</v>
      </c>
      <c r="C7" s="485"/>
      <c r="D7" s="485"/>
      <c r="E7" s="230"/>
      <c r="F7" s="231">
        <v>55</v>
      </c>
      <c r="G7" s="232">
        <v>56</v>
      </c>
      <c r="H7" s="232">
        <v>57</v>
      </c>
      <c r="I7" s="232">
        <v>58</v>
      </c>
      <c r="J7" s="232">
        <v>59</v>
      </c>
      <c r="K7" s="232">
        <v>60</v>
      </c>
      <c r="L7" s="232">
        <v>61</v>
      </c>
      <c r="M7" s="232">
        <v>62</v>
      </c>
      <c r="N7" s="232">
        <v>63</v>
      </c>
      <c r="O7" s="232">
        <v>64</v>
      </c>
      <c r="P7" s="232">
        <v>65</v>
      </c>
      <c r="Q7" s="232">
        <v>66</v>
      </c>
      <c r="R7" s="236">
        <v>67</v>
      </c>
      <c r="S7" s="232">
        <v>68</v>
      </c>
      <c r="T7" s="232">
        <v>69</v>
      </c>
      <c r="U7" s="232">
        <v>70</v>
      </c>
      <c r="V7" s="232">
        <v>71</v>
      </c>
      <c r="W7" s="232">
        <v>72</v>
      </c>
      <c r="X7" s="234">
        <v>18</v>
      </c>
    </row>
    <row r="8" spans="2:24" ht="21" customHeight="1">
      <c r="B8" s="447" t="s">
        <v>178</v>
      </c>
      <c r="C8" s="447"/>
      <c r="D8" s="447"/>
      <c r="E8" s="235"/>
      <c r="F8" s="223">
        <v>1</v>
      </c>
      <c r="G8" s="224">
        <v>2</v>
      </c>
      <c r="H8" s="224">
        <v>3</v>
      </c>
      <c r="I8" s="224">
        <v>4</v>
      </c>
      <c r="J8" s="224">
        <v>5</v>
      </c>
      <c r="K8" s="224">
        <v>6</v>
      </c>
      <c r="L8" s="224">
        <v>7</v>
      </c>
      <c r="M8" s="224">
        <v>8</v>
      </c>
      <c r="N8" s="224">
        <v>9</v>
      </c>
      <c r="O8" s="224">
        <v>10</v>
      </c>
      <c r="P8" s="224">
        <v>11</v>
      </c>
      <c r="Q8" s="224">
        <v>12</v>
      </c>
      <c r="R8" s="224">
        <v>13</v>
      </c>
      <c r="S8" s="224"/>
      <c r="T8" s="224"/>
      <c r="U8" s="226"/>
      <c r="V8" s="226"/>
      <c r="W8" s="226"/>
      <c r="X8" s="234">
        <v>13</v>
      </c>
    </row>
    <row r="9" spans="2:24" ht="21" customHeight="1">
      <c r="B9" s="485" t="s">
        <v>179</v>
      </c>
      <c r="C9" s="485"/>
      <c r="D9" s="485"/>
      <c r="E9" s="230"/>
      <c r="F9" s="231">
        <v>98</v>
      </c>
      <c r="G9" s="232">
        <v>99</v>
      </c>
      <c r="H9" s="232">
        <v>100</v>
      </c>
      <c r="I9" s="231">
        <v>101</v>
      </c>
      <c r="J9" s="232">
        <v>102</v>
      </c>
      <c r="K9" s="232">
        <v>103</v>
      </c>
      <c r="L9" s="231">
        <v>104</v>
      </c>
      <c r="M9" s="232">
        <v>105</v>
      </c>
      <c r="N9" s="232">
        <v>106</v>
      </c>
      <c r="O9" s="231">
        <v>107</v>
      </c>
      <c r="P9" s="232">
        <v>108</v>
      </c>
      <c r="Q9" s="232"/>
      <c r="R9" s="232"/>
      <c r="S9" s="232"/>
      <c r="T9" s="232"/>
      <c r="U9" s="233"/>
      <c r="V9" s="233"/>
      <c r="W9" s="233"/>
      <c r="X9" s="234">
        <v>11</v>
      </c>
    </row>
    <row r="10" spans="2:24" ht="21" customHeight="1">
      <c r="B10" s="447" t="s">
        <v>180</v>
      </c>
      <c r="C10" s="447"/>
      <c r="D10" s="447"/>
      <c r="E10" s="235"/>
      <c r="F10" s="223">
        <v>87</v>
      </c>
      <c r="G10" s="224">
        <v>88</v>
      </c>
      <c r="H10" s="224">
        <v>89</v>
      </c>
      <c r="I10" s="223">
        <v>90</v>
      </c>
      <c r="J10" s="224">
        <v>91</v>
      </c>
      <c r="K10" s="224">
        <v>92</v>
      </c>
      <c r="L10" s="223">
        <v>93</v>
      </c>
      <c r="M10" s="224">
        <v>94</v>
      </c>
      <c r="N10" s="224">
        <v>95</v>
      </c>
      <c r="O10" s="223">
        <v>96</v>
      </c>
      <c r="P10" s="224">
        <v>97</v>
      </c>
      <c r="Q10" s="237"/>
      <c r="R10" s="224"/>
      <c r="S10" s="224"/>
      <c r="T10" s="224"/>
      <c r="U10" s="226"/>
      <c r="V10" s="226"/>
      <c r="W10" s="226"/>
      <c r="X10" s="234">
        <v>11</v>
      </c>
    </row>
    <row r="11" spans="2:24" ht="21" customHeight="1">
      <c r="B11" s="486" t="s">
        <v>181</v>
      </c>
      <c r="C11" s="486"/>
      <c r="D11" s="486"/>
      <c r="E11" s="238"/>
      <c r="F11" s="239">
        <v>48</v>
      </c>
      <c r="G11" s="240">
        <v>49</v>
      </c>
      <c r="H11" s="241">
        <v>50</v>
      </c>
      <c r="I11" s="239">
        <v>51</v>
      </c>
      <c r="J11" s="240">
        <v>52</v>
      </c>
      <c r="K11" s="241">
        <v>53</v>
      </c>
      <c r="L11" s="239">
        <v>54</v>
      </c>
      <c r="M11" s="240"/>
      <c r="N11" s="242"/>
      <c r="O11" s="240"/>
      <c r="P11" s="240"/>
      <c r="Q11" s="243"/>
      <c r="R11" s="243"/>
      <c r="S11" s="243"/>
      <c r="T11" s="240"/>
      <c r="U11" s="244"/>
      <c r="V11" s="244"/>
      <c r="W11" s="244"/>
      <c r="X11" s="245">
        <v>7</v>
      </c>
    </row>
    <row r="12" spans="2:24" ht="27" customHeight="1">
      <c r="B12" s="487" t="s">
        <v>182</v>
      </c>
      <c r="C12" s="487"/>
      <c r="D12" s="487"/>
      <c r="E12" s="246"/>
      <c r="F12" s="247">
        <v>1</v>
      </c>
      <c r="G12" s="248">
        <v>2</v>
      </c>
      <c r="H12" s="248">
        <v>3</v>
      </c>
      <c r="I12" s="248">
        <v>4</v>
      </c>
      <c r="J12" s="248">
        <v>5</v>
      </c>
      <c r="K12" s="248">
        <v>6</v>
      </c>
      <c r="L12" s="248">
        <v>7</v>
      </c>
      <c r="M12" s="248">
        <v>8</v>
      </c>
      <c r="N12" s="248">
        <v>9</v>
      </c>
      <c r="O12" s="248">
        <v>10</v>
      </c>
      <c r="P12" s="248">
        <v>11</v>
      </c>
      <c r="Q12" s="248">
        <v>12</v>
      </c>
      <c r="R12" s="248">
        <v>13</v>
      </c>
      <c r="S12" s="248">
        <v>14</v>
      </c>
      <c r="T12" s="248">
        <v>15</v>
      </c>
      <c r="U12" s="249">
        <v>16</v>
      </c>
      <c r="V12" s="249">
        <v>17</v>
      </c>
      <c r="W12" s="249">
        <v>18</v>
      </c>
      <c r="X12" s="250">
        <f>SUM(X3:X11)</f>
        <v>108</v>
      </c>
    </row>
    <row r="14" spans="2:24" ht="20.25" customHeight="1">
      <c r="B14" s="482" t="s">
        <v>188</v>
      </c>
      <c r="C14" s="482"/>
      <c r="D14" s="482"/>
      <c r="E14" s="219"/>
      <c r="F14" s="488" t="s">
        <v>193</v>
      </c>
      <c r="G14" s="488"/>
      <c r="H14" s="488"/>
      <c r="I14" s="488"/>
      <c r="J14" s="488"/>
      <c r="K14" s="488"/>
      <c r="L14" s="488"/>
      <c r="M14" s="488"/>
      <c r="N14" s="488"/>
      <c r="O14" s="488"/>
      <c r="P14" s="488"/>
      <c r="Q14" s="488"/>
      <c r="R14" s="488"/>
      <c r="S14" s="488"/>
      <c r="T14" s="488"/>
      <c r="U14" s="488"/>
      <c r="V14" s="488"/>
      <c r="W14" s="488"/>
      <c r="X14" s="489" t="s">
        <v>190</v>
      </c>
    </row>
    <row r="15" spans="2:24" ht="20.25" customHeight="1">
      <c r="B15" s="482"/>
      <c r="C15" s="482"/>
      <c r="D15" s="482"/>
      <c r="E15" s="220"/>
      <c r="F15" s="490" t="s">
        <v>190</v>
      </c>
      <c r="G15" s="490"/>
      <c r="H15" s="490"/>
      <c r="I15" s="490"/>
      <c r="J15" s="490"/>
      <c r="K15" s="490"/>
      <c r="L15" s="490"/>
      <c r="M15" s="491" t="s">
        <v>194</v>
      </c>
      <c r="N15" s="491"/>
      <c r="O15" s="491"/>
      <c r="P15" s="251"/>
      <c r="Q15" s="492" t="s">
        <v>195</v>
      </c>
      <c r="R15" s="492"/>
      <c r="S15" s="492"/>
      <c r="T15" s="492"/>
      <c r="U15" s="492"/>
      <c r="V15" s="492"/>
      <c r="W15" s="492"/>
      <c r="X15" s="489"/>
    </row>
    <row r="16" spans="2:24" ht="21" customHeight="1">
      <c r="B16" s="493" t="s">
        <v>191</v>
      </c>
      <c r="C16" s="493"/>
      <c r="D16" s="493"/>
      <c r="E16" s="252"/>
      <c r="F16" s="494"/>
      <c r="G16" s="494"/>
      <c r="H16" s="494"/>
      <c r="I16" s="494"/>
      <c r="J16" s="494"/>
      <c r="K16" s="494"/>
      <c r="L16" s="494"/>
      <c r="M16" s="495">
        <v>170</v>
      </c>
      <c r="N16" s="495"/>
      <c r="O16" s="495"/>
      <c r="P16" s="253"/>
      <c r="Q16" s="496">
        <f>F16*M16</f>
        <v>0</v>
      </c>
      <c r="R16" s="496"/>
      <c r="S16" s="496"/>
      <c r="T16" s="496"/>
      <c r="U16" s="496"/>
      <c r="V16" s="496"/>
      <c r="W16" s="496"/>
      <c r="X16" s="254"/>
    </row>
    <row r="17" spans="2:24" ht="21" customHeight="1">
      <c r="B17" s="452" t="s">
        <v>192</v>
      </c>
      <c r="C17" s="452"/>
      <c r="D17" s="452"/>
      <c r="E17" s="255"/>
      <c r="F17" s="497">
        <v>18</v>
      </c>
      <c r="G17" s="497"/>
      <c r="H17" s="497"/>
      <c r="I17" s="497"/>
      <c r="J17" s="497"/>
      <c r="K17" s="497"/>
      <c r="L17" s="497"/>
      <c r="M17" s="498">
        <v>170</v>
      </c>
      <c r="N17" s="498"/>
      <c r="O17" s="498"/>
      <c r="P17" s="256"/>
      <c r="Q17" s="499">
        <f>F17*M17</f>
        <v>3060</v>
      </c>
      <c r="R17" s="499"/>
      <c r="S17" s="499"/>
      <c r="T17" s="499"/>
      <c r="U17" s="499"/>
      <c r="V17" s="499"/>
      <c r="W17" s="499"/>
      <c r="X17" s="257">
        <v>18</v>
      </c>
    </row>
    <row r="18" spans="2:24" ht="21" customHeight="1">
      <c r="B18" s="258" t="s">
        <v>175</v>
      </c>
      <c r="C18" s="259"/>
      <c r="D18" s="259"/>
      <c r="E18" s="260"/>
      <c r="F18" s="497">
        <v>14</v>
      </c>
      <c r="G18" s="497"/>
      <c r="H18" s="497"/>
      <c r="I18" s="497"/>
      <c r="J18" s="497"/>
      <c r="K18" s="497"/>
      <c r="L18" s="497"/>
      <c r="M18" s="498">
        <v>170</v>
      </c>
      <c r="N18" s="498"/>
      <c r="O18" s="498"/>
      <c r="P18" s="261"/>
      <c r="Q18" s="499">
        <f>F18*M18</f>
        <v>2380</v>
      </c>
      <c r="R18" s="499"/>
      <c r="S18" s="499"/>
      <c r="T18" s="499"/>
      <c r="U18" s="499"/>
      <c r="V18" s="499"/>
      <c r="W18" s="499"/>
      <c r="X18" s="262">
        <v>14</v>
      </c>
    </row>
    <row r="19" spans="2:24" ht="21" customHeight="1">
      <c r="B19" s="447" t="s">
        <v>176</v>
      </c>
      <c r="C19" s="447"/>
      <c r="D19" s="447"/>
      <c r="E19" s="263"/>
      <c r="F19" s="497">
        <v>16</v>
      </c>
      <c r="G19" s="497"/>
      <c r="H19" s="497"/>
      <c r="I19" s="497"/>
      <c r="J19" s="497"/>
      <c r="K19" s="497"/>
      <c r="L19" s="497"/>
      <c r="M19" s="498">
        <v>170</v>
      </c>
      <c r="N19" s="498"/>
      <c r="O19" s="498"/>
      <c r="P19" s="256"/>
      <c r="Q19" s="499">
        <f aca="true" t="shared" si="0" ref="Q19:Q24">F19*M19</f>
        <v>2720</v>
      </c>
      <c r="R19" s="499"/>
      <c r="S19" s="499"/>
      <c r="T19" s="499"/>
      <c r="U19" s="499"/>
      <c r="V19" s="499"/>
      <c r="W19" s="499"/>
      <c r="X19" s="262">
        <v>16</v>
      </c>
    </row>
    <row r="20" spans="2:24" ht="21" customHeight="1">
      <c r="B20" s="500" t="s">
        <v>177</v>
      </c>
      <c r="C20" s="500"/>
      <c r="D20" s="500"/>
      <c r="E20" s="260"/>
      <c r="F20" s="497">
        <v>18</v>
      </c>
      <c r="G20" s="497"/>
      <c r="H20" s="497"/>
      <c r="I20" s="497"/>
      <c r="J20" s="497"/>
      <c r="K20" s="497"/>
      <c r="L20" s="497"/>
      <c r="M20" s="498">
        <v>170</v>
      </c>
      <c r="N20" s="498"/>
      <c r="O20" s="498"/>
      <c r="P20" s="261"/>
      <c r="Q20" s="499">
        <f t="shared" si="0"/>
        <v>3060</v>
      </c>
      <c r="R20" s="499"/>
      <c r="S20" s="499"/>
      <c r="T20" s="499"/>
      <c r="U20" s="499"/>
      <c r="V20" s="499"/>
      <c r="W20" s="499"/>
      <c r="X20" s="262">
        <v>18</v>
      </c>
    </row>
    <row r="21" spans="2:24" ht="21" customHeight="1">
      <c r="B21" s="447" t="s">
        <v>178</v>
      </c>
      <c r="C21" s="447"/>
      <c r="D21" s="447"/>
      <c r="E21" s="263"/>
      <c r="F21" s="497">
        <v>13</v>
      </c>
      <c r="G21" s="497"/>
      <c r="H21" s="497"/>
      <c r="I21" s="497"/>
      <c r="J21" s="497"/>
      <c r="K21" s="497"/>
      <c r="L21" s="497"/>
      <c r="M21" s="498">
        <v>170</v>
      </c>
      <c r="N21" s="498"/>
      <c r="O21" s="498"/>
      <c r="P21" s="256"/>
      <c r="Q21" s="499">
        <f t="shared" si="0"/>
        <v>2210</v>
      </c>
      <c r="R21" s="499"/>
      <c r="S21" s="499"/>
      <c r="T21" s="499"/>
      <c r="U21" s="499"/>
      <c r="V21" s="499"/>
      <c r="W21" s="499"/>
      <c r="X21" s="262">
        <v>13</v>
      </c>
    </row>
    <row r="22" spans="2:24" ht="21" customHeight="1">
      <c r="B22" s="500" t="s">
        <v>179</v>
      </c>
      <c r="C22" s="500"/>
      <c r="D22" s="500"/>
      <c r="E22" s="260"/>
      <c r="F22" s="497">
        <v>11</v>
      </c>
      <c r="G22" s="497"/>
      <c r="H22" s="497"/>
      <c r="I22" s="497"/>
      <c r="J22" s="497"/>
      <c r="K22" s="497"/>
      <c r="L22" s="497"/>
      <c r="M22" s="498">
        <v>170</v>
      </c>
      <c r="N22" s="498"/>
      <c r="O22" s="498"/>
      <c r="P22" s="261"/>
      <c r="Q22" s="499">
        <f t="shared" si="0"/>
        <v>1870</v>
      </c>
      <c r="R22" s="499"/>
      <c r="S22" s="499"/>
      <c r="T22" s="499"/>
      <c r="U22" s="499"/>
      <c r="V22" s="499"/>
      <c r="W22" s="499"/>
      <c r="X22" s="262">
        <v>11</v>
      </c>
    </row>
    <row r="23" spans="2:24" ht="21" customHeight="1">
      <c r="B23" s="447" t="s">
        <v>180</v>
      </c>
      <c r="C23" s="447"/>
      <c r="D23" s="447"/>
      <c r="E23" s="263"/>
      <c r="F23" s="497">
        <v>11</v>
      </c>
      <c r="G23" s="497"/>
      <c r="H23" s="497"/>
      <c r="I23" s="497"/>
      <c r="J23" s="497"/>
      <c r="K23" s="497"/>
      <c r="L23" s="497"/>
      <c r="M23" s="498">
        <v>170</v>
      </c>
      <c r="N23" s="498"/>
      <c r="O23" s="498"/>
      <c r="P23" s="264"/>
      <c r="Q23" s="499">
        <f t="shared" si="0"/>
        <v>1870</v>
      </c>
      <c r="R23" s="499"/>
      <c r="S23" s="499"/>
      <c r="T23" s="499"/>
      <c r="U23" s="499"/>
      <c r="V23" s="499"/>
      <c r="W23" s="499"/>
      <c r="X23" s="262">
        <v>11</v>
      </c>
    </row>
    <row r="24" spans="2:24" ht="21" customHeight="1">
      <c r="B24" s="501" t="s">
        <v>181</v>
      </c>
      <c r="C24" s="501"/>
      <c r="D24" s="501"/>
      <c r="E24" s="265"/>
      <c r="F24" s="502">
        <v>7</v>
      </c>
      <c r="G24" s="502"/>
      <c r="H24" s="502"/>
      <c r="I24" s="502"/>
      <c r="J24" s="502"/>
      <c r="K24" s="502"/>
      <c r="L24" s="502"/>
      <c r="M24" s="503">
        <v>170</v>
      </c>
      <c r="N24" s="503"/>
      <c r="O24" s="503"/>
      <c r="P24" s="266"/>
      <c r="Q24" s="504">
        <f t="shared" si="0"/>
        <v>1190</v>
      </c>
      <c r="R24" s="504"/>
      <c r="S24" s="504"/>
      <c r="T24" s="504"/>
      <c r="U24" s="504"/>
      <c r="V24" s="504"/>
      <c r="W24" s="504"/>
      <c r="X24" s="267">
        <v>7</v>
      </c>
    </row>
    <row r="25" spans="2:24" ht="27" customHeight="1">
      <c r="B25" s="505" t="s">
        <v>182</v>
      </c>
      <c r="C25" s="505"/>
      <c r="D25" s="505"/>
      <c r="E25" s="268"/>
      <c r="F25" s="506">
        <f>SUM(F16:L24)</f>
        <v>108</v>
      </c>
      <c r="G25" s="506"/>
      <c r="H25" s="506"/>
      <c r="I25" s="506"/>
      <c r="J25" s="506"/>
      <c r="K25" s="506"/>
      <c r="L25" s="506"/>
      <c r="M25" s="507">
        <v>170</v>
      </c>
      <c r="N25" s="507"/>
      <c r="O25" s="507"/>
      <c r="P25" s="269"/>
      <c r="Q25" s="508">
        <f>F25*M25</f>
        <v>18360</v>
      </c>
      <c r="R25" s="508"/>
      <c r="S25" s="508"/>
      <c r="T25" s="508"/>
      <c r="U25" s="508"/>
      <c r="V25" s="508"/>
      <c r="W25" s="508"/>
      <c r="X25" s="270">
        <f>SUM(X16:X24)</f>
        <v>108</v>
      </c>
    </row>
  </sheetData>
  <sheetProtection/>
  <mergeCells count="57">
    <mergeCell ref="B25:D25"/>
    <mergeCell ref="F25:L25"/>
    <mergeCell ref="M25:O25"/>
    <mergeCell ref="Q25:W25"/>
    <mergeCell ref="B24:D24"/>
    <mergeCell ref="F24:L24"/>
    <mergeCell ref="M24:O24"/>
    <mergeCell ref="Q24:W24"/>
    <mergeCell ref="B23:D23"/>
    <mergeCell ref="F23:L23"/>
    <mergeCell ref="M23:O23"/>
    <mergeCell ref="Q23:W23"/>
    <mergeCell ref="B22:D22"/>
    <mergeCell ref="F22:L22"/>
    <mergeCell ref="M22:O22"/>
    <mergeCell ref="Q22:W22"/>
    <mergeCell ref="B21:D21"/>
    <mergeCell ref="F21:L21"/>
    <mergeCell ref="M21:O21"/>
    <mergeCell ref="Q21:W21"/>
    <mergeCell ref="B20:D20"/>
    <mergeCell ref="F20:L20"/>
    <mergeCell ref="M20:O20"/>
    <mergeCell ref="Q20:W20"/>
    <mergeCell ref="F18:L18"/>
    <mergeCell ref="M18:O18"/>
    <mergeCell ref="Q18:W18"/>
    <mergeCell ref="B19:D19"/>
    <mergeCell ref="F19:L19"/>
    <mergeCell ref="M19:O19"/>
    <mergeCell ref="Q19:W19"/>
    <mergeCell ref="B17:D17"/>
    <mergeCell ref="F17:L17"/>
    <mergeCell ref="M17:O17"/>
    <mergeCell ref="Q17:W17"/>
    <mergeCell ref="B16:D16"/>
    <mergeCell ref="F16:L16"/>
    <mergeCell ref="M16:O16"/>
    <mergeCell ref="Q16:W16"/>
    <mergeCell ref="B14:D15"/>
    <mergeCell ref="F14:W14"/>
    <mergeCell ref="X14:X15"/>
    <mergeCell ref="F15:L15"/>
    <mergeCell ref="M15:O15"/>
    <mergeCell ref="Q15:W15"/>
    <mergeCell ref="B9:D9"/>
    <mergeCell ref="B10:D10"/>
    <mergeCell ref="B11:D11"/>
    <mergeCell ref="B12:D12"/>
    <mergeCell ref="B4:D4"/>
    <mergeCell ref="B6:D6"/>
    <mergeCell ref="B7:D7"/>
    <mergeCell ref="B8:D8"/>
    <mergeCell ref="B1:D2"/>
    <mergeCell ref="F1:U2"/>
    <mergeCell ref="X1:X2"/>
    <mergeCell ref="B3:D3"/>
  </mergeCells>
  <printOptions horizontalCentered="1"/>
  <pageMargins left="0.11811023622047245" right="0.11811023622047245" top="0.5511811023622047" bottom="0.5511811023622047" header="0.31496062992125984" footer="0.31496062992125984"/>
  <pageSetup fitToHeight="1" fitToWidth="1" horizontalDpi="300" verticalDpi="300" orientation="landscape" paperSize="9" r:id="rId1"/>
  <headerFooter alignWithMargins="0">
    <oddHeader>&amp;C&amp;A</oddHeader>
    <oddFooter>&amp;L&amp;Z&amp;F&amp;R&amp;P/&amp;N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zoomScalePageLayoutView="0" workbookViewId="0" topLeftCell="A37">
      <selection activeCell="K21" sqref="K21"/>
    </sheetView>
  </sheetViews>
  <sheetFormatPr defaultColWidth="9.140625" defaultRowHeight="12.75"/>
  <cols>
    <col min="1" max="1" width="3.421875" style="284" customWidth="1"/>
    <col min="2" max="2" width="36.28125" style="284" customWidth="1"/>
    <col min="3" max="3" width="8.140625" style="284" customWidth="1"/>
    <col min="4" max="4" width="10.57421875" style="284" customWidth="1"/>
    <col min="5" max="5" width="10.421875" style="284" customWidth="1"/>
    <col min="6" max="6" width="12.00390625" style="284" customWidth="1"/>
    <col min="7" max="7" width="10.8515625" style="284" bestFit="1" customWidth="1"/>
    <col min="8" max="8" width="10.8515625" style="298" bestFit="1" customWidth="1"/>
    <col min="9" max="9" width="10.7109375" style="298" bestFit="1" customWidth="1"/>
    <col min="10" max="10" width="8.140625" style="284" bestFit="1" customWidth="1"/>
    <col min="11" max="11" width="11.57421875" style="284" customWidth="1"/>
    <col min="12" max="16384" width="9.140625" style="284" customWidth="1"/>
  </cols>
  <sheetData>
    <row r="1" spans="2:9" ht="18">
      <c r="B1" s="536" t="s">
        <v>220</v>
      </c>
      <c r="C1" s="537"/>
      <c r="D1" s="537"/>
      <c r="E1" s="537"/>
      <c r="F1" s="537"/>
      <c r="G1" s="537"/>
      <c r="H1" s="537"/>
      <c r="I1" s="538"/>
    </row>
    <row r="2" spans="1:9" ht="15.75" thickBot="1">
      <c r="A2" s="285"/>
      <c r="B2" s="286" t="s">
        <v>221</v>
      </c>
      <c r="C2" s="539">
        <v>2013</v>
      </c>
      <c r="D2" s="539"/>
      <c r="E2" s="539"/>
      <c r="F2" s="540"/>
      <c r="G2" s="540"/>
      <c r="H2" s="287"/>
      <c r="I2" s="288"/>
    </row>
    <row r="3" spans="1:9" ht="18.75" thickBot="1">
      <c r="A3" s="541" t="s">
        <v>222</v>
      </c>
      <c r="B3" s="541"/>
      <c r="C3" s="541"/>
      <c r="D3" s="541"/>
      <c r="E3" s="541"/>
      <c r="F3" s="541"/>
      <c r="G3" s="541"/>
      <c r="H3" s="541"/>
      <c r="I3" s="541"/>
    </row>
    <row r="4" spans="1:9" s="289" customFormat="1" ht="15" customHeight="1">
      <c r="A4" s="542"/>
      <c r="B4" s="544" t="s">
        <v>223</v>
      </c>
      <c r="C4" s="544"/>
      <c r="D4" s="546" t="s">
        <v>224</v>
      </c>
      <c r="E4" s="532" t="s">
        <v>225</v>
      </c>
      <c r="F4" s="532"/>
      <c r="G4" s="532"/>
      <c r="H4" s="534" t="s">
        <v>226</v>
      </c>
      <c r="I4" s="535"/>
    </row>
    <row r="5" spans="1:9" s="289" customFormat="1" ht="30.75" thickBot="1">
      <c r="A5" s="543"/>
      <c r="B5" s="545"/>
      <c r="C5" s="545"/>
      <c r="D5" s="547"/>
      <c r="E5" s="381" t="s">
        <v>227</v>
      </c>
      <c r="F5" s="381" t="s">
        <v>228</v>
      </c>
      <c r="G5" s="381" t="s">
        <v>229</v>
      </c>
      <c r="H5" s="382" t="s">
        <v>227</v>
      </c>
      <c r="I5" s="383" t="s">
        <v>230</v>
      </c>
    </row>
    <row r="6" spans="1:9" ht="15.75" customHeight="1">
      <c r="A6" s="384" t="s">
        <v>15</v>
      </c>
      <c r="B6" s="533" t="s">
        <v>231</v>
      </c>
      <c r="C6" s="533"/>
      <c r="D6" s="377">
        <v>35</v>
      </c>
      <c r="E6" s="378">
        <v>660</v>
      </c>
      <c r="F6" s="378">
        <v>155</v>
      </c>
      <c r="G6" s="379">
        <v>0</v>
      </c>
      <c r="H6" s="380">
        <v>540</v>
      </c>
      <c r="I6" s="385">
        <v>155</v>
      </c>
    </row>
    <row r="7" spans="1:9" ht="15.75" customHeight="1">
      <c r="A7" s="386" t="s">
        <v>22</v>
      </c>
      <c r="B7" s="529" t="s">
        <v>232</v>
      </c>
      <c r="C7" s="529"/>
      <c r="D7" s="290">
        <v>24</v>
      </c>
      <c r="E7" s="291">
        <v>690</v>
      </c>
      <c r="F7" s="291">
        <v>87</v>
      </c>
      <c r="G7" s="292">
        <v>0</v>
      </c>
      <c r="H7" s="293">
        <v>420</v>
      </c>
      <c r="I7" s="387">
        <v>87</v>
      </c>
    </row>
    <row r="8" spans="1:9" ht="15.75" customHeight="1">
      <c r="A8" s="386" t="s">
        <v>25</v>
      </c>
      <c r="B8" s="529" t="s">
        <v>176</v>
      </c>
      <c r="C8" s="529"/>
      <c r="D8" s="290">
        <v>28</v>
      </c>
      <c r="E8" s="291">
        <v>521</v>
      </c>
      <c r="F8" s="291">
        <v>140</v>
      </c>
      <c r="G8" s="292">
        <v>0</v>
      </c>
      <c r="H8" s="293">
        <v>480</v>
      </c>
      <c r="I8" s="387">
        <v>140</v>
      </c>
    </row>
    <row r="9" spans="1:9" ht="15.75" customHeight="1">
      <c r="A9" s="386" t="s">
        <v>28</v>
      </c>
      <c r="B9" s="529" t="s">
        <v>233</v>
      </c>
      <c r="C9" s="529"/>
      <c r="D9" s="290">
        <v>30</v>
      </c>
      <c r="E9" s="291">
        <v>625</v>
      </c>
      <c r="F9" s="291">
        <v>158</v>
      </c>
      <c r="G9" s="292">
        <v>20</v>
      </c>
      <c r="H9" s="293">
        <v>540</v>
      </c>
      <c r="I9" s="387">
        <v>158</v>
      </c>
    </row>
    <row r="10" spans="1:9" ht="15.75" customHeight="1">
      <c r="A10" s="386" t="s">
        <v>32</v>
      </c>
      <c r="B10" s="529" t="s">
        <v>178</v>
      </c>
      <c r="C10" s="529"/>
      <c r="D10" s="290">
        <v>19</v>
      </c>
      <c r="E10" s="291">
        <v>515</v>
      </c>
      <c r="F10" s="291">
        <v>95</v>
      </c>
      <c r="G10" s="292">
        <v>0</v>
      </c>
      <c r="H10" s="293">
        <v>390</v>
      </c>
      <c r="I10" s="387">
        <v>95</v>
      </c>
    </row>
    <row r="11" spans="1:9" ht="15.75" customHeight="1">
      <c r="A11" s="386" t="s">
        <v>37</v>
      </c>
      <c r="B11" s="529" t="s">
        <v>179</v>
      </c>
      <c r="C11" s="529"/>
      <c r="D11" s="290">
        <v>19</v>
      </c>
      <c r="E11" s="291">
        <v>310</v>
      </c>
      <c r="F11" s="291">
        <v>74</v>
      </c>
      <c r="G11" s="292">
        <v>0</v>
      </c>
      <c r="H11" s="293">
        <v>330</v>
      </c>
      <c r="I11" s="387">
        <v>74</v>
      </c>
    </row>
    <row r="12" spans="1:9" ht="15.75" customHeight="1">
      <c r="A12" s="386" t="s">
        <v>44</v>
      </c>
      <c r="B12" s="529" t="s">
        <v>180</v>
      </c>
      <c r="C12" s="529"/>
      <c r="D12" s="290">
        <v>19</v>
      </c>
      <c r="E12" s="291">
        <v>400</v>
      </c>
      <c r="F12" s="291">
        <v>122</v>
      </c>
      <c r="G12" s="292">
        <v>23</v>
      </c>
      <c r="H12" s="293">
        <v>330</v>
      </c>
      <c r="I12" s="387">
        <v>122</v>
      </c>
    </row>
    <row r="13" spans="1:9" ht="15.75" customHeight="1" thickBot="1">
      <c r="A13" s="388" t="s">
        <v>47</v>
      </c>
      <c r="B13" s="530" t="s">
        <v>234</v>
      </c>
      <c r="C13" s="530"/>
      <c r="D13" s="389">
        <v>14</v>
      </c>
      <c r="E13" s="390">
        <v>263</v>
      </c>
      <c r="F13" s="390">
        <v>67</v>
      </c>
      <c r="G13" s="391">
        <v>0</v>
      </c>
      <c r="H13" s="392">
        <v>210</v>
      </c>
      <c r="I13" s="393">
        <v>67</v>
      </c>
    </row>
    <row r="14" spans="1:9" ht="15.75" customHeight="1" thickBot="1">
      <c r="A14" s="394"/>
      <c r="B14" s="531" t="s">
        <v>235</v>
      </c>
      <c r="C14" s="531"/>
      <c r="D14" s="395">
        <v>188</v>
      </c>
      <c r="E14" s="396">
        <f>SUM(E6:E13)</f>
        <v>3984</v>
      </c>
      <c r="F14" s="396">
        <f>SUM(F6:F13)</f>
        <v>898</v>
      </c>
      <c r="G14" s="396">
        <f>SUM(G6:G13)</f>
        <v>43</v>
      </c>
      <c r="H14" s="397">
        <v>3240</v>
      </c>
      <c r="I14" s="398">
        <v>898</v>
      </c>
    </row>
    <row r="15" spans="1:9" s="297" customFormat="1" ht="12.75">
      <c r="A15" s="294"/>
      <c r="B15" s="294"/>
      <c r="C15" s="294"/>
      <c r="D15" s="295"/>
      <c r="E15" s="295"/>
      <c r="F15" s="295"/>
      <c r="G15" s="295"/>
      <c r="H15" s="296"/>
      <c r="I15" s="296"/>
    </row>
    <row r="16" ht="7.5" customHeight="1" thickBot="1"/>
    <row r="17" spans="1:11" s="299" customFormat="1" ht="24.75" customHeight="1">
      <c r="A17" s="519"/>
      <c r="B17" s="521" t="s">
        <v>223</v>
      </c>
      <c r="C17" s="523" t="s">
        <v>236</v>
      </c>
      <c r="D17" s="432" t="s">
        <v>237</v>
      </c>
      <c r="E17" s="527" t="s">
        <v>238</v>
      </c>
      <c r="F17" s="439" t="s">
        <v>239</v>
      </c>
      <c r="G17" s="523" t="s">
        <v>261</v>
      </c>
      <c r="H17" s="370" t="s">
        <v>241</v>
      </c>
      <c r="I17" s="527" t="s">
        <v>262</v>
      </c>
      <c r="J17" s="370" t="s">
        <v>242</v>
      </c>
      <c r="K17" s="367" t="s">
        <v>243</v>
      </c>
    </row>
    <row r="18" spans="1:11" ht="12.75">
      <c r="A18" s="520"/>
      <c r="B18" s="522"/>
      <c r="C18" s="524"/>
      <c r="D18" s="433">
        <v>10</v>
      </c>
      <c r="E18" s="528"/>
      <c r="F18" s="366" t="s">
        <v>244</v>
      </c>
      <c r="G18" s="524"/>
      <c r="H18" s="371" t="s">
        <v>244</v>
      </c>
      <c r="I18" s="528"/>
      <c r="J18" s="371" t="s">
        <v>244</v>
      </c>
      <c r="K18" s="368" t="s">
        <v>244</v>
      </c>
    </row>
    <row r="19" spans="1:11" s="300" customFormat="1" ht="20.25" customHeight="1">
      <c r="A19" s="372" t="s">
        <v>15</v>
      </c>
      <c r="B19" s="425" t="s">
        <v>231</v>
      </c>
      <c r="C19" s="434">
        <v>35</v>
      </c>
      <c r="D19" s="435">
        <f>C19*$D$18</f>
        <v>350</v>
      </c>
      <c r="E19" s="429">
        <v>18</v>
      </c>
      <c r="F19" s="440">
        <v>3060</v>
      </c>
      <c r="G19" s="444">
        <v>155</v>
      </c>
      <c r="H19" s="373">
        <v>418.5</v>
      </c>
      <c r="I19" s="429">
        <v>0</v>
      </c>
      <c r="J19" s="373">
        <v>0</v>
      </c>
      <c r="K19" s="369">
        <v>3828.5</v>
      </c>
    </row>
    <row r="20" spans="1:11" s="300" customFormat="1" ht="20.25" customHeight="1">
      <c r="A20" s="372" t="s">
        <v>22</v>
      </c>
      <c r="B20" s="426" t="s">
        <v>232</v>
      </c>
      <c r="C20" s="434">
        <v>24</v>
      </c>
      <c r="D20" s="435">
        <f aca="true" t="shared" si="0" ref="D20:D27">C20*$D$18</f>
        <v>240</v>
      </c>
      <c r="E20" s="429">
        <v>14</v>
      </c>
      <c r="F20" s="440">
        <v>2380</v>
      </c>
      <c r="G20" s="444">
        <v>87</v>
      </c>
      <c r="H20" s="373">
        <v>234.9</v>
      </c>
      <c r="I20" s="429">
        <v>0</v>
      </c>
      <c r="J20" s="373">
        <v>0</v>
      </c>
      <c r="K20" s="369">
        <v>2854.9</v>
      </c>
    </row>
    <row r="21" spans="1:11" s="300" customFormat="1" ht="20.25" customHeight="1">
      <c r="A21" s="372" t="s">
        <v>25</v>
      </c>
      <c r="B21" s="426" t="s">
        <v>176</v>
      </c>
      <c r="C21" s="434">
        <v>28</v>
      </c>
      <c r="D21" s="435">
        <f t="shared" si="0"/>
        <v>280</v>
      </c>
      <c r="E21" s="429">
        <v>16</v>
      </c>
      <c r="F21" s="440">
        <v>2720</v>
      </c>
      <c r="G21" s="444">
        <v>140</v>
      </c>
      <c r="H21" s="373">
        <v>378</v>
      </c>
      <c r="I21" s="429">
        <v>0</v>
      </c>
      <c r="J21" s="373">
        <v>0</v>
      </c>
      <c r="K21" s="369">
        <v>3328</v>
      </c>
    </row>
    <row r="22" spans="1:11" s="300" customFormat="1" ht="20.25" customHeight="1">
      <c r="A22" s="372" t="s">
        <v>245</v>
      </c>
      <c r="B22" s="426" t="s">
        <v>233</v>
      </c>
      <c r="C22" s="434">
        <v>30</v>
      </c>
      <c r="D22" s="435">
        <f t="shared" si="0"/>
        <v>300</v>
      </c>
      <c r="E22" s="429">
        <v>18</v>
      </c>
      <c r="F22" s="440">
        <v>3060</v>
      </c>
      <c r="G22" s="444">
        <v>158</v>
      </c>
      <c r="H22" s="373">
        <v>426.6</v>
      </c>
      <c r="I22" s="429">
        <v>20</v>
      </c>
      <c r="J22" s="373">
        <v>40</v>
      </c>
      <c r="K22" s="369">
        <v>3796.6</v>
      </c>
    </row>
    <row r="23" spans="1:11" s="300" customFormat="1" ht="20.25" customHeight="1">
      <c r="A23" s="372" t="s">
        <v>246</v>
      </c>
      <c r="B23" s="426" t="s">
        <v>178</v>
      </c>
      <c r="C23" s="434">
        <v>19</v>
      </c>
      <c r="D23" s="435">
        <f t="shared" si="0"/>
        <v>190</v>
      </c>
      <c r="E23" s="429">
        <v>13</v>
      </c>
      <c r="F23" s="440">
        <v>2210</v>
      </c>
      <c r="G23" s="444">
        <v>95</v>
      </c>
      <c r="H23" s="373">
        <v>256.5</v>
      </c>
      <c r="I23" s="429">
        <v>0</v>
      </c>
      <c r="J23" s="373">
        <v>0</v>
      </c>
      <c r="K23" s="525">
        <v>2661.5</v>
      </c>
    </row>
    <row r="24" spans="1:11" s="300" customFormat="1" ht="20.25" customHeight="1">
      <c r="A24" s="372" t="s">
        <v>247</v>
      </c>
      <c r="B24" s="426" t="s">
        <v>248</v>
      </c>
      <c r="C24" s="434"/>
      <c r="D24" s="435">
        <v>35</v>
      </c>
      <c r="E24" s="429"/>
      <c r="F24" s="440"/>
      <c r="G24" s="444"/>
      <c r="H24" s="373"/>
      <c r="I24" s="429"/>
      <c r="J24" s="373"/>
      <c r="K24" s="526"/>
    </row>
    <row r="25" spans="1:11" s="300" customFormat="1" ht="20.25" customHeight="1">
      <c r="A25" s="372" t="s">
        <v>249</v>
      </c>
      <c r="B25" s="426" t="s">
        <v>179</v>
      </c>
      <c r="C25" s="434">
        <v>19</v>
      </c>
      <c r="D25" s="435">
        <f t="shared" si="0"/>
        <v>190</v>
      </c>
      <c r="E25" s="429">
        <v>11</v>
      </c>
      <c r="F25" s="440">
        <v>1870</v>
      </c>
      <c r="G25" s="444">
        <v>74</v>
      </c>
      <c r="H25" s="373">
        <v>199.8</v>
      </c>
      <c r="I25" s="429">
        <v>0</v>
      </c>
      <c r="J25" s="373">
        <v>0</v>
      </c>
      <c r="K25" s="369">
        <v>2249.8</v>
      </c>
    </row>
    <row r="26" spans="1:11" s="300" customFormat="1" ht="20.25" customHeight="1">
      <c r="A26" s="372" t="s">
        <v>250</v>
      </c>
      <c r="B26" s="426" t="s">
        <v>180</v>
      </c>
      <c r="C26" s="434">
        <v>19</v>
      </c>
      <c r="D26" s="435">
        <f t="shared" si="0"/>
        <v>190</v>
      </c>
      <c r="E26" s="429">
        <v>11</v>
      </c>
      <c r="F26" s="440">
        <v>1870</v>
      </c>
      <c r="G26" s="444">
        <v>122</v>
      </c>
      <c r="H26" s="373">
        <v>329.4</v>
      </c>
      <c r="I26" s="429">
        <v>23</v>
      </c>
      <c r="J26" s="373">
        <v>46</v>
      </c>
      <c r="K26" s="369">
        <v>2425.4</v>
      </c>
    </row>
    <row r="27" spans="1:11" s="300" customFormat="1" ht="20.25" customHeight="1" thickBot="1">
      <c r="A27" s="374" t="s">
        <v>251</v>
      </c>
      <c r="B27" s="427" t="s">
        <v>252</v>
      </c>
      <c r="C27" s="436">
        <v>14</v>
      </c>
      <c r="D27" s="437">
        <f t="shared" si="0"/>
        <v>140</v>
      </c>
      <c r="E27" s="430">
        <v>7</v>
      </c>
      <c r="F27" s="441">
        <v>1190</v>
      </c>
      <c r="G27" s="445">
        <v>67</v>
      </c>
      <c r="H27" s="375">
        <v>180.9</v>
      </c>
      <c r="I27" s="430">
        <v>0</v>
      </c>
      <c r="J27" s="375">
        <v>0</v>
      </c>
      <c r="K27" s="376">
        <v>1510.9</v>
      </c>
    </row>
    <row r="28" spans="1:11" s="422" customFormat="1" ht="20.25" customHeight="1" thickBot="1">
      <c r="A28" s="421"/>
      <c r="B28" s="428" t="s">
        <v>235</v>
      </c>
      <c r="C28" s="421">
        <v>188</v>
      </c>
      <c r="D28" s="438">
        <f>SUM(D19:D27)</f>
        <v>1915</v>
      </c>
      <c r="E28" s="431">
        <f>SUM(E19:E27)</f>
        <v>108</v>
      </c>
      <c r="F28" s="442">
        <f>SUM(F19:F27)</f>
        <v>18360</v>
      </c>
      <c r="G28" s="446">
        <f>SUM(G19:G27)</f>
        <v>898</v>
      </c>
      <c r="H28" s="423">
        <f>SUM(H19:H27)</f>
        <v>2424.6</v>
      </c>
      <c r="I28" s="443">
        <v>43</v>
      </c>
      <c r="J28" s="423">
        <v>86</v>
      </c>
      <c r="K28" s="424">
        <v>22655.6</v>
      </c>
    </row>
    <row r="29" spans="1:8" s="297" customFormat="1" ht="15" customHeight="1">
      <c r="A29" s="301"/>
      <c r="B29" s="302"/>
      <c r="C29" s="303"/>
      <c r="D29" s="304"/>
      <c r="E29" s="305"/>
      <c r="F29" s="306"/>
      <c r="G29" s="307"/>
      <c r="H29" s="308"/>
    </row>
    <row r="30" spans="6:8" ht="13.5" thickBot="1">
      <c r="F30" s="309"/>
      <c r="G30" s="310"/>
      <c r="H30" s="311"/>
    </row>
    <row r="31" spans="1:8" s="316" customFormat="1" ht="48.75" customHeight="1">
      <c r="A31" s="515"/>
      <c r="B31" s="312" t="s">
        <v>223</v>
      </c>
      <c r="C31" s="312"/>
      <c r="D31" s="313" t="s">
        <v>238</v>
      </c>
      <c r="E31" s="314" t="s">
        <v>253</v>
      </c>
      <c r="F31" s="315" t="s">
        <v>254</v>
      </c>
      <c r="G31" s="284"/>
      <c r="H31" s="311"/>
    </row>
    <row r="32" spans="1:9" s="322" customFormat="1" ht="13.5" thickBot="1">
      <c r="A32" s="516"/>
      <c r="B32" s="317"/>
      <c r="C32" s="317"/>
      <c r="D32" s="318" t="s">
        <v>255</v>
      </c>
      <c r="E32" s="319">
        <v>170</v>
      </c>
      <c r="F32" s="320" t="s">
        <v>244</v>
      </c>
      <c r="G32" s="316"/>
      <c r="H32" s="298"/>
      <c r="I32" s="321"/>
    </row>
    <row r="33" spans="1:9" s="330" customFormat="1" ht="15" customHeight="1">
      <c r="A33" s="323" t="s">
        <v>15</v>
      </c>
      <c r="B33" s="324" t="s">
        <v>231</v>
      </c>
      <c r="C33" s="325"/>
      <c r="D33" s="326">
        <v>18</v>
      </c>
      <c r="E33" s="327">
        <f aca="true" t="shared" si="1" ref="E33:E41">$E$32</f>
        <v>170</v>
      </c>
      <c r="F33" s="328">
        <f aca="true" t="shared" si="2" ref="F33:F41">D33*$E$32</f>
        <v>3060</v>
      </c>
      <c r="G33" s="321"/>
      <c r="H33" s="316"/>
      <c r="I33" s="329"/>
    </row>
    <row r="34" spans="1:9" s="330" customFormat="1" ht="15" customHeight="1">
      <c r="A34" s="331" t="s">
        <v>22</v>
      </c>
      <c r="B34" s="332" t="s">
        <v>232</v>
      </c>
      <c r="C34" s="333"/>
      <c r="D34" s="334">
        <v>14</v>
      </c>
      <c r="E34" s="335">
        <f t="shared" si="1"/>
        <v>170</v>
      </c>
      <c r="F34" s="336">
        <f t="shared" si="2"/>
        <v>2380</v>
      </c>
      <c r="G34" s="329"/>
      <c r="H34" s="321"/>
      <c r="I34" s="329"/>
    </row>
    <row r="35" spans="1:9" s="330" customFormat="1" ht="15" customHeight="1">
      <c r="A35" s="331" t="s">
        <v>25</v>
      </c>
      <c r="B35" s="332" t="s">
        <v>176</v>
      </c>
      <c r="C35" s="333"/>
      <c r="D35" s="334">
        <v>16</v>
      </c>
      <c r="E35" s="335">
        <f t="shared" si="1"/>
        <v>170</v>
      </c>
      <c r="F35" s="336">
        <f t="shared" si="2"/>
        <v>2720</v>
      </c>
      <c r="G35" s="329"/>
      <c r="H35" s="329"/>
      <c r="I35" s="329"/>
    </row>
    <row r="36" spans="1:9" s="330" customFormat="1" ht="15" customHeight="1">
      <c r="A36" s="331" t="s">
        <v>28</v>
      </c>
      <c r="B36" s="332" t="s">
        <v>233</v>
      </c>
      <c r="C36" s="333"/>
      <c r="D36" s="334">
        <v>18</v>
      </c>
      <c r="E36" s="335">
        <f t="shared" si="1"/>
        <v>170</v>
      </c>
      <c r="F36" s="336">
        <f t="shared" si="2"/>
        <v>3060</v>
      </c>
      <c r="G36" s="329"/>
      <c r="H36" s="329"/>
      <c r="I36" s="329"/>
    </row>
    <row r="37" spans="1:9" s="330" customFormat="1" ht="15" customHeight="1">
      <c r="A37" s="331" t="s">
        <v>32</v>
      </c>
      <c r="B37" s="332" t="s">
        <v>178</v>
      </c>
      <c r="C37" s="333"/>
      <c r="D37" s="334">
        <v>13</v>
      </c>
      <c r="E37" s="335">
        <f t="shared" si="1"/>
        <v>170</v>
      </c>
      <c r="F37" s="336">
        <f t="shared" si="2"/>
        <v>2210</v>
      </c>
      <c r="G37" s="329"/>
      <c r="H37" s="329"/>
      <c r="I37" s="329"/>
    </row>
    <row r="38" spans="1:9" s="330" customFormat="1" ht="15" customHeight="1">
      <c r="A38" s="331" t="s">
        <v>37</v>
      </c>
      <c r="B38" s="332" t="s">
        <v>179</v>
      </c>
      <c r="C38" s="333"/>
      <c r="D38" s="334">
        <v>11</v>
      </c>
      <c r="E38" s="335">
        <f t="shared" si="1"/>
        <v>170</v>
      </c>
      <c r="F38" s="336">
        <f t="shared" si="2"/>
        <v>1870</v>
      </c>
      <c r="G38" s="329"/>
      <c r="H38" s="329"/>
      <c r="I38" s="329"/>
    </row>
    <row r="39" spans="1:9" s="330" customFormat="1" ht="15" customHeight="1">
      <c r="A39" s="331" t="s">
        <v>44</v>
      </c>
      <c r="B39" s="332" t="s">
        <v>180</v>
      </c>
      <c r="C39" s="333"/>
      <c r="D39" s="334">
        <v>11</v>
      </c>
      <c r="E39" s="335">
        <f t="shared" si="1"/>
        <v>170</v>
      </c>
      <c r="F39" s="336">
        <f t="shared" si="2"/>
        <v>1870</v>
      </c>
      <c r="G39" s="329"/>
      <c r="H39" s="329"/>
      <c r="I39" s="329"/>
    </row>
    <row r="40" spans="1:9" s="330" customFormat="1" ht="15" customHeight="1" thickBot="1">
      <c r="A40" s="337" t="s">
        <v>47</v>
      </c>
      <c r="B40" s="338" t="s">
        <v>252</v>
      </c>
      <c r="C40" s="339"/>
      <c r="D40" s="340">
        <v>7</v>
      </c>
      <c r="E40" s="341">
        <f t="shared" si="1"/>
        <v>170</v>
      </c>
      <c r="F40" s="342">
        <f t="shared" si="2"/>
        <v>1190</v>
      </c>
      <c r="G40" s="329"/>
      <c r="H40" s="329"/>
      <c r="I40" s="329"/>
    </row>
    <row r="41" spans="1:9" s="350" customFormat="1" ht="20.25" customHeight="1" thickBot="1">
      <c r="A41" s="343"/>
      <c r="B41" s="344" t="s">
        <v>235</v>
      </c>
      <c r="C41" s="344"/>
      <c r="D41" s="345">
        <v>108</v>
      </c>
      <c r="E41" s="346">
        <f t="shared" si="1"/>
        <v>170</v>
      </c>
      <c r="F41" s="347">
        <f t="shared" si="2"/>
        <v>18360</v>
      </c>
      <c r="G41" s="348"/>
      <c r="H41" s="348"/>
      <c r="I41" s="349"/>
    </row>
    <row r="42" spans="1:9" s="358" customFormat="1" ht="12.75">
      <c r="A42" s="351"/>
      <c r="B42" s="352"/>
      <c r="C42" s="305"/>
      <c r="D42" s="353"/>
      <c r="E42" s="354"/>
      <c r="F42" s="355"/>
      <c r="G42" s="356"/>
      <c r="H42" s="356"/>
      <c r="I42" s="357"/>
    </row>
    <row r="43" spans="6:8" ht="13.5" thickBot="1">
      <c r="F43" s="359"/>
      <c r="G43" s="360"/>
      <c r="H43" s="329"/>
    </row>
    <row r="44" spans="1:8" s="361" customFormat="1" ht="33" customHeight="1">
      <c r="A44" s="515"/>
      <c r="B44" s="517" t="s">
        <v>223</v>
      </c>
      <c r="C44" s="511" t="s">
        <v>240</v>
      </c>
      <c r="D44" s="509" t="s">
        <v>256</v>
      </c>
      <c r="E44" s="403" t="s">
        <v>257</v>
      </c>
      <c r="F44" s="511" t="s">
        <v>258</v>
      </c>
      <c r="G44" s="511" t="s">
        <v>259</v>
      </c>
      <c r="H44" s="513" t="s">
        <v>260</v>
      </c>
    </row>
    <row r="45" spans="1:8" s="322" customFormat="1" ht="15" customHeight="1" thickBot="1">
      <c r="A45" s="516"/>
      <c r="B45" s="518"/>
      <c r="C45" s="512"/>
      <c r="D45" s="510"/>
      <c r="E45" s="404" t="s">
        <v>244</v>
      </c>
      <c r="F45" s="512"/>
      <c r="G45" s="512"/>
      <c r="H45" s="514"/>
    </row>
    <row r="46" spans="1:8" s="300" customFormat="1" ht="15" customHeight="1">
      <c r="A46" s="405" t="s">
        <v>15</v>
      </c>
      <c r="B46" s="399" t="s">
        <v>231</v>
      </c>
      <c r="C46" s="400">
        <v>155</v>
      </c>
      <c r="D46" s="401">
        <v>0.9</v>
      </c>
      <c r="E46" s="402">
        <f aca="true" t="shared" si="3" ref="E46:E54">C46*D46*3</f>
        <v>418.5</v>
      </c>
      <c r="F46" s="400">
        <v>0</v>
      </c>
      <c r="G46" s="400">
        <v>155</v>
      </c>
      <c r="H46" s="406">
        <f>F46+G46</f>
        <v>155</v>
      </c>
    </row>
    <row r="47" spans="1:8" s="300" customFormat="1" ht="15" customHeight="1">
      <c r="A47" s="407" t="s">
        <v>22</v>
      </c>
      <c r="B47" s="365" t="s">
        <v>232</v>
      </c>
      <c r="C47" s="362">
        <v>87</v>
      </c>
      <c r="D47" s="363">
        <v>0.9</v>
      </c>
      <c r="E47" s="364">
        <f t="shared" si="3"/>
        <v>234.89999999999998</v>
      </c>
      <c r="F47" s="362">
        <v>87</v>
      </c>
      <c r="G47" s="362">
        <v>0</v>
      </c>
      <c r="H47" s="408">
        <f aca="true" t="shared" si="4" ref="H47:H54">F47+G47</f>
        <v>87</v>
      </c>
    </row>
    <row r="48" spans="1:8" s="300" customFormat="1" ht="15" customHeight="1">
      <c r="A48" s="407" t="s">
        <v>25</v>
      </c>
      <c r="B48" s="365" t="s">
        <v>176</v>
      </c>
      <c r="C48" s="362">
        <v>140</v>
      </c>
      <c r="D48" s="363">
        <v>0.9</v>
      </c>
      <c r="E48" s="364">
        <f t="shared" si="3"/>
        <v>378</v>
      </c>
      <c r="F48" s="362">
        <v>140</v>
      </c>
      <c r="G48" s="362">
        <v>0</v>
      </c>
      <c r="H48" s="408">
        <f t="shared" si="4"/>
        <v>140</v>
      </c>
    </row>
    <row r="49" spans="1:8" s="300" customFormat="1" ht="15" customHeight="1">
      <c r="A49" s="407" t="s">
        <v>28</v>
      </c>
      <c r="B49" s="365" t="s">
        <v>233</v>
      </c>
      <c r="C49" s="362">
        <v>158</v>
      </c>
      <c r="D49" s="363">
        <v>0.9</v>
      </c>
      <c r="E49" s="364">
        <f t="shared" si="3"/>
        <v>426.6</v>
      </c>
      <c r="F49" s="362">
        <v>0</v>
      </c>
      <c r="G49" s="362">
        <v>158</v>
      </c>
      <c r="H49" s="408">
        <f t="shared" si="4"/>
        <v>158</v>
      </c>
    </row>
    <row r="50" spans="1:8" s="300" customFormat="1" ht="15" customHeight="1">
      <c r="A50" s="407" t="s">
        <v>32</v>
      </c>
      <c r="B50" s="365" t="s">
        <v>178</v>
      </c>
      <c r="C50" s="362">
        <v>95</v>
      </c>
      <c r="D50" s="363">
        <v>0.9</v>
      </c>
      <c r="E50" s="364">
        <f t="shared" si="3"/>
        <v>256.5</v>
      </c>
      <c r="F50" s="362">
        <v>0</v>
      </c>
      <c r="G50" s="362">
        <v>95</v>
      </c>
      <c r="H50" s="408">
        <f t="shared" si="4"/>
        <v>95</v>
      </c>
    </row>
    <row r="51" spans="1:8" s="300" customFormat="1" ht="15" customHeight="1">
      <c r="A51" s="407" t="s">
        <v>37</v>
      </c>
      <c r="B51" s="365" t="s">
        <v>179</v>
      </c>
      <c r="C51" s="362">
        <v>74</v>
      </c>
      <c r="D51" s="363">
        <v>0.9</v>
      </c>
      <c r="E51" s="364">
        <f t="shared" si="3"/>
        <v>199.8</v>
      </c>
      <c r="F51" s="362">
        <v>74</v>
      </c>
      <c r="G51" s="362">
        <v>0</v>
      </c>
      <c r="H51" s="408">
        <f t="shared" si="4"/>
        <v>74</v>
      </c>
    </row>
    <row r="52" spans="1:8" s="300" customFormat="1" ht="15" customHeight="1">
      <c r="A52" s="407" t="s">
        <v>44</v>
      </c>
      <c r="B52" s="365" t="s">
        <v>180</v>
      </c>
      <c r="C52" s="362">
        <v>122</v>
      </c>
      <c r="D52" s="363">
        <v>0.9</v>
      </c>
      <c r="E52" s="364">
        <f t="shared" si="3"/>
        <v>329.4</v>
      </c>
      <c r="F52" s="362">
        <v>0</v>
      </c>
      <c r="G52" s="362">
        <v>122</v>
      </c>
      <c r="H52" s="408">
        <f t="shared" si="4"/>
        <v>122</v>
      </c>
    </row>
    <row r="53" spans="1:8" s="300" customFormat="1" ht="15" customHeight="1" thickBot="1">
      <c r="A53" s="409" t="s">
        <v>47</v>
      </c>
      <c r="B53" s="410" t="s">
        <v>252</v>
      </c>
      <c r="C53" s="411">
        <v>67</v>
      </c>
      <c r="D53" s="412">
        <v>0.9</v>
      </c>
      <c r="E53" s="413">
        <f t="shared" si="3"/>
        <v>180.9</v>
      </c>
      <c r="F53" s="411">
        <v>67</v>
      </c>
      <c r="G53" s="411">
        <v>0</v>
      </c>
      <c r="H53" s="414">
        <f t="shared" si="4"/>
        <v>67</v>
      </c>
    </row>
    <row r="54" spans="1:8" s="300" customFormat="1" ht="15" customHeight="1" thickBot="1">
      <c r="A54" s="415"/>
      <c r="B54" s="416" t="s">
        <v>235</v>
      </c>
      <c r="C54" s="417">
        <v>898</v>
      </c>
      <c r="D54" s="418">
        <v>0.9</v>
      </c>
      <c r="E54" s="419">
        <f t="shared" si="3"/>
        <v>2424.6000000000004</v>
      </c>
      <c r="F54" s="417">
        <f>SUM(F46:F53)</f>
        <v>368</v>
      </c>
      <c r="G54" s="417">
        <f>SUM(G46:G53)</f>
        <v>530</v>
      </c>
      <c r="H54" s="420">
        <f t="shared" si="4"/>
        <v>898</v>
      </c>
    </row>
    <row r="55" ht="12.75">
      <c r="I55" s="284"/>
    </row>
  </sheetData>
  <sheetProtection/>
  <mergeCells count="33">
    <mergeCell ref="H4:I4"/>
    <mergeCell ref="B10:C10"/>
    <mergeCell ref="B11:C11"/>
    <mergeCell ref="B1:I1"/>
    <mergeCell ref="C2:E2"/>
    <mergeCell ref="F2:G2"/>
    <mergeCell ref="A3:I3"/>
    <mergeCell ref="A4:A5"/>
    <mergeCell ref="B4:C5"/>
    <mergeCell ref="D4:D5"/>
    <mergeCell ref="E4:G4"/>
    <mergeCell ref="B6:C6"/>
    <mergeCell ref="B7:C7"/>
    <mergeCell ref="B8:C8"/>
    <mergeCell ref="B9:C9"/>
    <mergeCell ref="B12:C12"/>
    <mergeCell ref="B13:C13"/>
    <mergeCell ref="B14:C14"/>
    <mergeCell ref="A17:A18"/>
    <mergeCell ref="B17:B18"/>
    <mergeCell ref="C17:C18"/>
    <mergeCell ref="K23:K24"/>
    <mergeCell ref="I17:I18"/>
    <mergeCell ref="E17:E18"/>
    <mergeCell ref="G17:G18"/>
    <mergeCell ref="A31:A32"/>
    <mergeCell ref="A44:A45"/>
    <mergeCell ref="B44:B45"/>
    <mergeCell ref="C44:C45"/>
    <mergeCell ref="D44:D45"/>
    <mergeCell ref="F44:F45"/>
    <mergeCell ref="G44:G45"/>
    <mergeCell ref="H44:H4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3"/>
  <headerFooter alignWithMargins="0">
    <oddHeader>&amp;C&amp;F</oddHeader>
    <oddFooter>&amp;C&amp;A&amp;R&amp;P/&amp;N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Barbírik Alojz</dc:creator>
  <cp:keywords/>
  <dc:description/>
  <cp:lastModifiedBy>Notebook3</cp:lastModifiedBy>
  <cp:lastPrinted>2013-03-27T09:06:36Z</cp:lastPrinted>
  <dcterms:created xsi:type="dcterms:W3CDTF">2013-03-06T10:55:01Z</dcterms:created>
  <dcterms:modified xsi:type="dcterms:W3CDTF">2013-04-14T10:43:15Z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